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11921833\Desktop\"/>
    </mc:Choice>
  </mc:AlternateContent>
  <xr:revisionPtr revIDLastSave="0" documentId="13_ncr:1_{46F5C61C-625A-46CD-BF96-244C485C19E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9" i="1" l="1"/>
  <c r="F129" i="1"/>
  <c r="G113" i="1"/>
  <c r="F113" i="1"/>
  <c r="G86" i="1"/>
  <c r="G74" i="1"/>
  <c r="F74" i="1"/>
  <c r="F51" i="1"/>
  <c r="G51" i="1"/>
  <c r="F27" i="1"/>
  <c r="G27" i="1"/>
  <c r="G9" i="1"/>
  <c r="F9" i="1"/>
  <c r="G210" i="1" l="1"/>
  <c r="F210" i="1"/>
  <c r="G201" i="1"/>
  <c r="F201" i="1"/>
  <c r="G190" i="1"/>
  <c r="F190" i="1"/>
  <c r="G181" i="1"/>
  <c r="F181" i="1"/>
  <c r="G170" i="1"/>
  <c r="F170" i="1"/>
  <c r="G162" i="1"/>
  <c r="F162" i="1"/>
  <c r="G144" i="1"/>
  <c r="F144" i="1"/>
  <c r="G96" i="1"/>
  <c r="F96" i="1"/>
  <c r="F86" i="1"/>
  <c r="G58" i="1"/>
  <c r="F58" i="1"/>
  <c r="G152" i="1" l="1"/>
  <c r="F152" i="1" l="1"/>
</calcChain>
</file>

<file path=xl/sharedStrings.xml><?xml version="1.0" encoding="utf-8"?>
<sst xmlns="http://schemas.openxmlformats.org/spreadsheetml/2006/main" count="400" uniqueCount="141">
  <si>
    <t>Nr zlecenia</t>
  </si>
  <si>
    <t>Jednostka organizacyjna
(wg SAP)</t>
  </si>
  <si>
    <t>Szacunkowe zadrzewienie</t>
  </si>
  <si>
    <t>[%]</t>
  </si>
  <si>
    <t>[km]</t>
  </si>
  <si>
    <t>[m2]</t>
  </si>
  <si>
    <t>SOCH-LISICE</t>
  </si>
  <si>
    <t>RE 1</t>
  </si>
  <si>
    <t>RE2</t>
  </si>
  <si>
    <t>Konstancin - Opacz</t>
  </si>
  <si>
    <t>ZBK - Zielonka Bankowa</t>
  </si>
  <si>
    <t>RE3</t>
  </si>
  <si>
    <t>RE4</t>
  </si>
  <si>
    <t>MRO_Latowicz</t>
  </si>
  <si>
    <t>MRO_Kozłów</t>
  </si>
  <si>
    <t>RE5</t>
  </si>
  <si>
    <t>STL_Bumar</t>
  </si>
  <si>
    <t>RE6</t>
  </si>
  <si>
    <t>MYS_Surowe_Dylewo</t>
  </si>
  <si>
    <t>Całkowita długość linii napowietrznej SN</t>
  </si>
  <si>
    <t>Suma</t>
  </si>
  <si>
    <t>PAKIET nr 3 - linie SN Pruszków</t>
  </si>
  <si>
    <t>PAKIET nr 1 - linie SN Pruszków</t>
  </si>
  <si>
    <t>PRN-13 PIORUNÓW</t>
  </si>
  <si>
    <t>RSM BRCH-104 MALANOWO</t>
  </si>
  <si>
    <t>PAKIET nr 2- linie SN Pruszków</t>
  </si>
  <si>
    <t>RE1</t>
  </si>
  <si>
    <t>BLN-06 BARANÓW</t>
  </si>
  <si>
    <t>BLN-12 SZYMANÓW</t>
  </si>
  <si>
    <t>BLN-28 RADZIKÓW</t>
  </si>
  <si>
    <t>BLN-32 TERESIN</t>
  </si>
  <si>
    <t>BRW-02 PODKOWA LEŚNA ZACHODNIA</t>
  </si>
  <si>
    <t>BRW-06 POLESIE</t>
  </si>
  <si>
    <t>GDK-07 BANKOWA</t>
  </si>
  <si>
    <t>GDK-13 GRANICZNA</t>
  </si>
  <si>
    <t>GDK-18 TARCZE ŚCIERNE</t>
  </si>
  <si>
    <t>GDK-20 KRAŚNICZA WOLA</t>
  </si>
  <si>
    <t>GDK-28 FAMED</t>
  </si>
  <si>
    <t>GSN-17 TRAKTOWA</t>
  </si>
  <si>
    <t>BAB-18 OŻARÓW</t>
  </si>
  <si>
    <t>OŻR-11 BRONISZE 1</t>
  </si>
  <si>
    <t>OŻR-12 BRONISZE 2</t>
  </si>
  <si>
    <t>OŻR-13 CENTRUM BIZNESU</t>
  </si>
  <si>
    <t>OŻR-14 DUCHNICE</t>
  </si>
  <si>
    <t>OŻR-21 PRUSZKÓW</t>
  </si>
  <si>
    <t>OŻR-24 PIASTÓW</t>
  </si>
  <si>
    <t>PR2-39 BRZOZOWA</t>
  </si>
  <si>
    <t>PRU-21 WODROL</t>
  </si>
  <si>
    <t>PRU-26 KONOTOPA</t>
  </si>
  <si>
    <t>PRU-27 LODOWISKO</t>
  </si>
  <si>
    <t>PTW-18 ZDZIARSKA</t>
  </si>
  <si>
    <t>PTW-20 OGIŃSKIEGO</t>
  </si>
  <si>
    <t>PTW-21 DOMKI KOLEJOWE</t>
  </si>
  <si>
    <t>WKL-MOŚCISKA</t>
  </si>
  <si>
    <t>WUR-28 MICHAŁOWICE</t>
  </si>
  <si>
    <t>PAKIET nr 4 - linie SN Pruszków</t>
  </si>
  <si>
    <t>RSM BRCH-105 TUŁOWICE</t>
  </si>
  <si>
    <t>PAKIET nr 5 - linie SN Jeziorna</t>
  </si>
  <si>
    <t>Konstancin - Piaseczno</t>
  </si>
  <si>
    <t>Konstancin - Powsin</t>
  </si>
  <si>
    <t>Nadarzyn - Paszków</t>
  </si>
  <si>
    <t>Nadarzyn - Walendów</t>
  </si>
  <si>
    <t>Piaseczno - Mirków 1</t>
  </si>
  <si>
    <t>Piaseczno - Mirków 2</t>
  </si>
  <si>
    <t>Piaseczno - Żwirowa</t>
  </si>
  <si>
    <t>Nadarzyn - Jabłonowo</t>
  </si>
  <si>
    <t>Nadarzyn - Wolica</t>
  </si>
  <si>
    <t>PAKIET nr 6 - linie SN Jeziorna</t>
  </si>
  <si>
    <t>Sekocin - Paluch</t>
  </si>
  <si>
    <t>Sękocin - Paszków</t>
  </si>
  <si>
    <t>Sękocin - Raszyn</t>
  </si>
  <si>
    <t>Sękocin - Tarczyn</t>
  </si>
  <si>
    <t>Sękocin - Pruszków</t>
  </si>
  <si>
    <t>Sękocin - RON Leszczynka</t>
  </si>
  <si>
    <t>PAKIET nr 7 - linie SN Jeziorna</t>
  </si>
  <si>
    <t>Tarczyn - Grójec</t>
  </si>
  <si>
    <t>Tarczyn - Jurki</t>
  </si>
  <si>
    <t>Tarczyn - Konar</t>
  </si>
  <si>
    <t>Tarczyn - Zaręby</t>
  </si>
  <si>
    <t>WLM - Gigant</t>
  </si>
  <si>
    <t>WLM - Polska</t>
  </si>
  <si>
    <t xml:space="preserve">WLM - Struga </t>
  </si>
  <si>
    <t>WLM - Telkom</t>
  </si>
  <si>
    <t>WLM - Tłuszcz</t>
  </si>
  <si>
    <t>ZBK - Wołomin</t>
  </si>
  <si>
    <t>ZBK - Ośrodek 0573</t>
  </si>
  <si>
    <t>ZBK - Zielonka Kolejowa</t>
  </si>
  <si>
    <t>ZBK - Kamienna</t>
  </si>
  <si>
    <t>WLM Nadma</t>
  </si>
  <si>
    <t>PAKIET nr 8 - linie SN Legionowo</t>
  </si>
  <si>
    <t>PAKIET nr 9 - linie SN Legionowo</t>
  </si>
  <si>
    <t>LKI - PALMIRY</t>
  </si>
  <si>
    <t>LKI - STASZICA</t>
  </si>
  <si>
    <t>LKI - KĘPA</t>
  </si>
  <si>
    <t>LKI - PIEŃKÓW</t>
  </si>
  <si>
    <t>NWD J. W. KAZUŃ</t>
  </si>
  <si>
    <t>PMC - GÓRA</t>
  </si>
  <si>
    <t>CZO - Gmina</t>
  </si>
  <si>
    <t>LKI - SADOWA</t>
  </si>
  <si>
    <t>NWD Hydrobudowa</t>
  </si>
  <si>
    <t>NWD OŚ Młodych 0606</t>
  </si>
  <si>
    <t>PAKIET nr 10 - linie SN Legionowo</t>
  </si>
  <si>
    <t>KOB - GRABINA</t>
  </si>
  <si>
    <t>KOB - PŁUDY</t>
  </si>
  <si>
    <t>LGN - GAZ</t>
  </si>
  <si>
    <t>RDN - Dąbrówka</t>
  </si>
  <si>
    <t>RDN - Miasto1</t>
  </si>
  <si>
    <t>RDN - Silikaty</t>
  </si>
  <si>
    <t>WOM - Oczyszczalnia</t>
  </si>
  <si>
    <t>WOM - PPN</t>
  </si>
  <si>
    <t>WOM - Trzcianka</t>
  </si>
  <si>
    <t>PAKIET nr 11 - linie SN Mińsk Mazowiecki</t>
  </si>
  <si>
    <t>PAKIET nr 12 - linie SN Siedlce</t>
  </si>
  <si>
    <t>SDL_Sokołów</t>
  </si>
  <si>
    <t>SDM_Łuków</t>
  </si>
  <si>
    <t>KTU_Żeliszew</t>
  </si>
  <si>
    <t>RSM_Starowiejska</t>
  </si>
  <si>
    <t>RSM_Zbuczyn</t>
  </si>
  <si>
    <t>RWCK_Ogrodniki</t>
  </si>
  <si>
    <t>PAKIET nr 13 - linie SN Siedlce</t>
  </si>
  <si>
    <t>PAKIET nr 14 - linie SN Siedlce</t>
  </si>
  <si>
    <t>KRZ_Oszczepalin</t>
  </si>
  <si>
    <t>KRZ_Radzyń</t>
  </si>
  <si>
    <t>LUK_Łuków3</t>
  </si>
  <si>
    <t>STL_Latowicz</t>
  </si>
  <si>
    <t>KRZ_Adamów</t>
  </si>
  <si>
    <t>KRZ_Okrzeja</t>
  </si>
  <si>
    <t>LUK_Łuków6</t>
  </si>
  <si>
    <t>PAKIET nr 15 - linie SN Siedlce</t>
  </si>
  <si>
    <t>MKW_Pułtusk</t>
  </si>
  <si>
    <t>PRZ_Jednorożec</t>
  </si>
  <si>
    <t>RZA_Brzuze_Zek</t>
  </si>
  <si>
    <t>RZA_Krasnosielc</t>
  </si>
  <si>
    <t>RZA_Krasnosielc_Nowy</t>
  </si>
  <si>
    <t>PAKIET nr 16 - linie SN Ostrołęka</t>
  </si>
  <si>
    <t>PAKIET nr 17 - linie SN Ostrołęka</t>
  </si>
  <si>
    <t>CHL_Sebory</t>
  </si>
  <si>
    <t>CHL_Stara_Wieś</t>
  </si>
  <si>
    <t xml:space="preserve"> </t>
  </si>
  <si>
    <r>
      <rPr>
        <b/>
        <sz val="11"/>
        <color theme="1"/>
        <rFont val="Calibri"/>
        <family val="2"/>
        <charset val="238"/>
        <scheme val="minor"/>
      </rPr>
      <t>Szacowana powierzchnia wycinki</t>
    </r>
    <r>
      <rPr>
        <sz val="11"/>
        <color theme="1"/>
        <rFont val="Calibri"/>
        <family val="2"/>
        <charset val="238"/>
        <scheme val="minor"/>
      </rPr>
      <t xml:space="preserve">
(długość linii x % zadrzewienia x szerokość pasa)</t>
    </r>
  </si>
  <si>
    <t>Nazwa linii napowietrznej SN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</si>
</sst>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%"/>
    <numFmt numFmtId="166" formatCode="#,##0.000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55">
    <xf numFmtId="0" fontId="0" fillId="0" borderId="0" xfId="0"/>
    <xf numFmtId="0" fontId="0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 textRotation="90" wrapText="1"/>
    </xf>
    <xf numFmtId="0" fontId="0" fillId="3" borderId="1" xfId="2" applyFont="1" applyFill="1" applyBorder="1" applyAlignment="1">
      <alignment horizontal="center" vertical="center"/>
    </xf>
    <xf numFmtId="10" fontId="0" fillId="3" borderId="1" xfId="2" applyNumberFormat="1" applyFont="1" applyFill="1" applyBorder="1" applyAlignment="1">
      <alignment horizontal="center" vertical="center"/>
    </xf>
    <xf numFmtId="164" fontId="0" fillId="3" borderId="1" xfId="2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65" fontId="0" fillId="0" borderId="1" xfId="1" applyNumberFormat="1" applyFont="1" applyFill="1" applyBorder="1" applyAlignment="1">
      <alignment horizontal="center" vertical="center"/>
    </xf>
    <xf numFmtId="3" fontId="0" fillId="0" borderId="1" xfId="1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10" fontId="0" fillId="0" borderId="0" xfId="0" applyNumberFormat="1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0" fontId="0" fillId="3" borderId="1" xfId="0" applyFont="1" applyFill="1" applyBorder="1" applyAlignment="1">
      <alignment horizontal="center" vertical="center" textRotation="90" wrapText="1"/>
    </xf>
    <xf numFmtId="0" fontId="0" fillId="3" borderId="1" xfId="0" applyFont="1" applyFill="1" applyBorder="1" applyAlignment="1">
      <alignment horizontal="center" vertical="center" wrapText="1"/>
    </xf>
    <xf numFmtId="10" fontId="0" fillId="3" borderId="1" xfId="0" applyNumberFormat="1" applyFont="1" applyFill="1" applyBorder="1" applyAlignment="1">
      <alignment horizontal="center" vertical="center" textRotation="90" wrapText="1"/>
    </xf>
    <xf numFmtId="164" fontId="0" fillId="3" borderId="1" xfId="0" applyNumberFormat="1" applyFont="1" applyFill="1" applyBorder="1" applyAlignment="1">
      <alignment horizontal="center" vertical="center" textRotation="90" wrapText="1"/>
    </xf>
    <xf numFmtId="0" fontId="0" fillId="0" borderId="1" xfId="0" applyFont="1" applyBorder="1" applyAlignment="1">
      <alignment horizontal="center" vertical="center"/>
    </xf>
    <xf numFmtId="10" fontId="0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166" fontId="0" fillId="0" borderId="1" xfId="0" applyNumberFormat="1" applyFont="1" applyBorder="1" applyAlignment="1">
      <alignment horizontal="center"/>
    </xf>
    <xf numFmtId="0" fontId="0" fillId="3" borderId="1" xfId="0" applyFont="1" applyFill="1" applyBorder="1" applyAlignment="1">
      <alignment horizontal="center" vertical="center"/>
    </xf>
    <xf numFmtId="10" fontId="0" fillId="3" borderId="1" xfId="0" applyNumberFormat="1" applyFont="1" applyFill="1" applyBorder="1" applyAlignment="1">
      <alignment horizontal="center" vertical="center"/>
    </xf>
    <xf numFmtId="164" fontId="0" fillId="3" borderId="1" xfId="0" applyNumberFormat="1" applyFont="1" applyFill="1" applyBorder="1" applyAlignment="1">
      <alignment horizontal="center" vertical="center"/>
    </xf>
    <xf numFmtId="0" fontId="0" fillId="0" borderId="1" xfId="0" applyFont="1" applyBorder="1"/>
    <xf numFmtId="10" fontId="0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 vertical="center"/>
    </xf>
    <xf numFmtId="10" fontId="0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textRotation="90" wrapText="1"/>
    </xf>
    <xf numFmtId="0" fontId="3" fillId="0" borderId="0" xfId="0" applyFont="1" applyFill="1" applyBorder="1" applyAlignment="1">
      <alignment horizontal="center" vertical="center" textRotation="90" wrapText="1"/>
    </xf>
    <xf numFmtId="0" fontId="0" fillId="0" borderId="0" xfId="0" applyFont="1" applyFill="1" applyBorder="1" applyAlignment="1">
      <alignment horizontal="center" vertical="center" wrapText="1"/>
    </xf>
    <xf numFmtId="10" fontId="0" fillId="0" borderId="0" xfId="0" applyNumberFormat="1" applyFont="1" applyFill="1" applyBorder="1" applyAlignment="1">
      <alignment horizontal="center" vertical="center" textRotation="90" wrapText="1"/>
    </xf>
    <xf numFmtId="164" fontId="0" fillId="0" borderId="0" xfId="0" applyNumberFormat="1" applyFont="1" applyFill="1" applyBorder="1" applyAlignment="1">
      <alignment horizontal="center" vertical="center" textRotation="90" wrapText="1"/>
    </xf>
    <xf numFmtId="0" fontId="0" fillId="0" borderId="0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/>
    </xf>
    <xf numFmtId="10" fontId="0" fillId="0" borderId="0" xfId="2" applyNumberFormat="1" applyFont="1" applyFill="1" applyBorder="1" applyAlignment="1">
      <alignment horizontal="center" vertical="center"/>
    </xf>
    <xf numFmtId="164" fontId="0" fillId="0" borderId="0" xfId="2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 wrapText="1"/>
    </xf>
    <xf numFmtId="10" fontId="0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66" fontId="0" fillId="0" borderId="1" xfId="0" applyNumberFormat="1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1" xfId="0" applyFont="1" applyFill="1" applyBorder="1"/>
    <xf numFmtId="0" fontId="0" fillId="2" borderId="1" xfId="0" applyFont="1" applyFill="1" applyBorder="1"/>
    <xf numFmtId="1" fontId="0" fillId="0" borderId="1" xfId="0" applyNumberFormat="1" applyFont="1" applyBorder="1" applyAlignment="1">
      <alignment horizontal="center" vertical="center"/>
    </xf>
    <xf numFmtId="1" fontId="0" fillId="3" borderId="1" xfId="0" applyNumberFormat="1" applyFont="1" applyFill="1" applyBorder="1" applyAlignment="1">
      <alignment horizontal="center" vertical="center"/>
    </xf>
    <xf numFmtId="10" fontId="0" fillId="3" borderId="0" xfId="0" applyNumberFormat="1" applyFont="1" applyFill="1" applyAlignment="1">
      <alignment horizontal="center" vertical="center"/>
    </xf>
    <xf numFmtId="164" fontId="0" fillId="3" borderId="0" xfId="0" applyNumberFormat="1" applyFont="1" applyFill="1" applyAlignment="1">
      <alignment horizontal="center" vertical="center"/>
    </xf>
    <xf numFmtId="3" fontId="0" fillId="3" borderId="0" xfId="0" applyNumberFormat="1" applyFont="1" applyFill="1" applyAlignment="1">
      <alignment horizontal="center" vertical="center"/>
    </xf>
    <xf numFmtId="10" fontId="0" fillId="0" borderId="0" xfId="0" applyNumberFormat="1" applyFont="1" applyFill="1" applyAlignment="1">
      <alignment horizontal="center" vertical="center"/>
    </xf>
    <xf numFmtId="164" fontId="0" fillId="0" borderId="0" xfId="0" applyNumberFormat="1" applyFont="1" applyFill="1" applyAlignment="1">
      <alignment horizontal="center" vertical="center"/>
    </xf>
  </cellXfs>
  <cellStyles count="3">
    <cellStyle name="Normalny" xfId="0" builtinId="0"/>
    <cellStyle name="Normalny 3" xfId="2" xr:uid="{00000000-0005-0000-0000-000001000000}"/>
    <cellStyle name="Procentowy" xfId="1" builtinId="5"/>
  </cellStyles>
  <dxfs count="1">
    <dxf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V211"/>
  <sheetViews>
    <sheetView tabSelected="1" topLeftCell="A16" zoomScale="90" zoomScaleNormal="90" workbookViewId="0">
      <selection activeCell="O33" sqref="O33"/>
    </sheetView>
  </sheetViews>
  <sheetFormatPr defaultColWidth="9.140625" defaultRowHeight="15" x14ac:dyDescent="0.25"/>
  <cols>
    <col min="1" max="1" width="2.7109375" style="1" customWidth="1"/>
    <col min="2" max="3" width="7.140625" style="1" customWidth="1"/>
    <col min="4" max="4" width="41" style="1" customWidth="1"/>
    <col min="5" max="5" width="8.7109375" style="12" customWidth="1"/>
    <col min="6" max="6" width="7.7109375" style="13" customWidth="1"/>
    <col min="7" max="7" width="12" style="1" customWidth="1"/>
    <col min="8" max="16384" width="9.140625" style="1"/>
  </cols>
  <sheetData>
    <row r="3" spans="2:7" ht="18.75" x14ac:dyDescent="0.25">
      <c r="D3" s="11" t="s">
        <v>22</v>
      </c>
    </row>
    <row r="4" spans="2:7" ht="161.25" x14ac:dyDescent="0.25">
      <c r="B4" s="14" t="s">
        <v>0</v>
      </c>
      <c r="C4" s="2" t="s">
        <v>1</v>
      </c>
      <c r="D4" s="15" t="s">
        <v>140</v>
      </c>
      <c r="E4" s="16" t="s">
        <v>2</v>
      </c>
      <c r="F4" s="17" t="s">
        <v>19</v>
      </c>
      <c r="G4" s="14" t="s">
        <v>139</v>
      </c>
    </row>
    <row r="5" spans="2:7" x14ac:dyDescent="0.25">
      <c r="B5" s="3"/>
      <c r="C5" s="3"/>
      <c r="D5" s="3"/>
      <c r="E5" s="4" t="s">
        <v>3</v>
      </c>
      <c r="F5" s="5" t="s">
        <v>4</v>
      </c>
      <c r="G5" s="3" t="s">
        <v>5</v>
      </c>
    </row>
    <row r="6" spans="2:7" x14ac:dyDescent="0.25">
      <c r="B6" s="18">
        <v>1</v>
      </c>
      <c r="C6" s="18" t="s">
        <v>7</v>
      </c>
      <c r="D6" s="18" t="s">
        <v>23</v>
      </c>
      <c r="E6" s="19">
        <v>0.12</v>
      </c>
      <c r="F6" s="20">
        <v>26.378</v>
      </c>
      <c r="G6" s="18">
        <v>25320</v>
      </c>
    </row>
    <row r="7" spans="2:7" x14ac:dyDescent="0.25">
      <c r="B7" s="18">
        <v>2</v>
      </c>
      <c r="C7" s="18" t="s">
        <v>7</v>
      </c>
      <c r="D7" s="18" t="s">
        <v>24</v>
      </c>
      <c r="E7" s="19">
        <v>0.56000000000000005</v>
      </c>
      <c r="F7" s="20">
        <v>25.065000000000001</v>
      </c>
      <c r="G7" s="18">
        <v>112288</v>
      </c>
    </row>
    <row r="8" spans="2:7" x14ac:dyDescent="0.25">
      <c r="B8" s="18">
        <v>3</v>
      </c>
      <c r="C8" s="18" t="s">
        <v>7</v>
      </c>
      <c r="D8" s="18" t="s">
        <v>6</v>
      </c>
      <c r="E8" s="19">
        <v>0.24</v>
      </c>
      <c r="F8" s="21">
        <v>9.4309999999999992</v>
      </c>
      <c r="G8" s="18">
        <v>18104</v>
      </c>
    </row>
    <row r="9" spans="2:7" x14ac:dyDescent="0.25">
      <c r="B9" s="22"/>
      <c r="C9" s="22"/>
      <c r="D9" s="22" t="s">
        <v>20</v>
      </c>
      <c r="E9" s="23"/>
      <c r="F9" s="24">
        <f>SUM(F6:F8)</f>
        <v>60.873999999999995</v>
      </c>
      <c r="G9" s="22">
        <f>SUM(G6:G8)</f>
        <v>155712</v>
      </c>
    </row>
    <row r="12" spans="2:7" ht="18.75" x14ac:dyDescent="0.25">
      <c r="D12" s="11" t="s">
        <v>25</v>
      </c>
    </row>
    <row r="13" spans="2:7" ht="161.25" x14ac:dyDescent="0.25">
      <c r="B13" s="14" t="s">
        <v>0</v>
      </c>
      <c r="C13" s="2" t="s">
        <v>1</v>
      </c>
      <c r="D13" s="15" t="s">
        <v>140</v>
      </c>
      <c r="E13" s="16" t="s">
        <v>2</v>
      </c>
      <c r="F13" s="17" t="s">
        <v>19</v>
      </c>
      <c r="G13" s="14" t="s">
        <v>139</v>
      </c>
    </row>
    <row r="14" spans="2:7" x14ac:dyDescent="0.25">
      <c r="B14" s="14"/>
      <c r="C14" s="2"/>
      <c r="D14" s="15"/>
      <c r="E14" s="4" t="s">
        <v>3</v>
      </c>
      <c r="F14" s="5" t="s">
        <v>4</v>
      </c>
      <c r="G14" s="3" t="s">
        <v>5</v>
      </c>
    </row>
    <row r="15" spans="2:7" x14ac:dyDescent="0.25">
      <c r="B15" s="18">
        <v>1</v>
      </c>
      <c r="C15" s="18" t="s">
        <v>26</v>
      </c>
      <c r="D15" s="25" t="s">
        <v>27</v>
      </c>
      <c r="E15" s="19">
        <v>0.16</v>
      </c>
      <c r="F15" s="20">
        <v>14.031000000000001</v>
      </c>
      <c r="G15" s="18">
        <v>17960</v>
      </c>
    </row>
    <row r="16" spans="2:7" x14ac:dyDescent="0.25">
      <c r="B16" s="18">
        <v>2</v>
      </c>
      <c r="C16" s="18" t="s">
        <v>26</v>
      </c>
      <c r="D16" s="25" t="s">
        <v>28</v>
      </c>
      <c r="E16" s="19">
        <v>0.05</v>
      </c>
      <c r="F16" s="20">
        <v>2.4529999999999998</v>
      </c>
      <c r="G16" s="18">
        <v>984</v>
      </c>
    </row>
    <row r="17" spans="1:11" x14ac:dyDescent="0.25">
      <c r="B17" s="18">
        <v>3</v>
      </c>
      <c r="C17" s="18" t="s">
        <v>26</v>
      </c>
      <c r="D17" s="25" t="s">
        <v>29</v>
      </c>
      <c r="E17" s="19">
        <v>0.1</v>
      </c>
      <c r="F17" s="20">
        <v>6.8230000000000004</v>
      </c>
      <c r="G17" s="18">
        <v>5456</v>
      </c>
    </row>
    <row r="18" spans="1:11" x14ac:dyDescent="0.25">
      <c r="B18" s="18">
        <v>4</v>
      </c>
      <c r="C18" s="18" t="s">
        <v>26</v>
      </c>
      <c r="D18" s="25" t="s">
        <v>30</v>
      </c>
      <c r="E18" s="19">
        <v>0.1</v>
      </c>
      <c r="F18" s="20">
        <v>6.4450000000000003</v>
      </c>
      <c r="G18" s="18">
        <v>5160</v>
      </c>
    </row>
    <row r="19" spans="1:11" x14ac:dyDescent="0.25">
      <c r="A19" s="6"/>
      <c r="B19" s="18">
        <v>5</v>
      </c>
      <c r="C19" s="18" t="s">
        <v>26</v>
      </c>
      <c r="D19" s="25" t="s">
        <v>31</v>
      </c>
      <c r="E19" s="19">
        <v>0.47</v>
      </c>
      <c r="F19" s="20">
        <v>7.835</v>
      </c>
      <c r="G19" s="18">
        <v>29456</v>
      </c>
      <c r="H19" s="9"/>
      <c r="I19" s="9"/>
      <c r="J19" s="9"/>
      <c r="K19" s="9"/>
    </row>
    <row r="20" spans="1:11" x14ac:dyDescent="0.25">
      <c r="A20" s="6"/>
      <c r="B20" s="18">
        <v>6</v>
      </c>
      <c r="C20" s="18" t="s">
        <v>26</v>
      </c>
      <c r="D20" s="25" t="s">
        <v>32</v>
      </c>
      <c r="E20" s="19">
        <v>0.34</v>
      </c>
      <c r="F20" s="20">
        <v>1.3069999999999999</v>
      </c>
      <c r="G20" s="18">
        <v>3552</v>
      </c>
      <c r="H20" s="9"/>
      <c r="I20" s="9"/>
      <c r="J20" s="9"/>
      <c r="K20" s="9"/>
    </row>
    <row r="21" spans="1:11" x14ac:dyDescent="0.25">
      <c r="A21" s="6"/>
      <c r="B21" s="18">
        <v>7</v>
      </c>
      <c r="C21" s="18" t="s">
        <v>26</v>
      </c>
      <c r="D21" s="25" t="s">
        <v>33</v>
      </c>
      <c r="E21" s="19">
        <v>0.05</v>
      </c>
      <c r="F21" s="20">
        <v>1.1000000000000001</v>
      </c>
      <c r="G21" s="18">
        <v>550</v>
      </c>
      <c r="H21" s="9"/>
      <c r="I21" s="26"/>
      <c r="J21" s="27"/>
      <c r="K21" s="10"/>
    </row>
    <row r="22" spans="1:11" x14ac:dyDescent="0.25">
      <c r="A22" s="6"/>
      <c r="B22" s="18">
        <v>8</v>
      </c>
      <c r="C22" s="18" t="s">
        <v>26</v>
      </c>
      <c r="D22" s="25" t="s">
        <v>34</v>
      </c>
      <c r="E22" s="19">
        <v>0.05</v>
      </c>
      <c r="F22" s="20">
        <v>2.41</v>
      </c>
      <c r="G22" s="18">
        <v>968</v>
      </c>
      <c r="H22" s="9"/>
      <c r="I22" s="10"/>
      <c r="J22" s="10"/>
      <c r="K22" s="10"/>
    </row>
    <row r="23" spans="1:11" x14ac:dyDescent="0.25">
      <c r="A23" s="6"/>
      <c r="B23" s="18">
        <v>9</v>
      </c>
      <c r="C23" s="18" t="s">
        <v>26</v>
      </c>
      <c r="D23" s="25" t="s">
        <v>35</v>
      </c>
      <c r="E23" s="19">
        <v>0.25</v>
      </c>
      <c r="F23" s="20">
        <v>0.24</v>
      </c>
      <c r="G23" s="18">
        <v>600</v>
      </c>
      <c r="H23" s="9"/>
      <c r="I23" s="26"/>
      <c r="J23" s="27"/>
      <c r="K23" s="10"/>
    </row>
    <row r="24" spans="1:11" x14ac:dyDescent="0.25">
      <c r="A24" s="6"/>
      <c r="B24" s="18">
        <v>10</v>
      </c>
      <c r="C24" s="18" t="s">
        <v>26</v>
      </c>
      <c r="D24" s="25" t="s">
        <v>36</v>
      </c>
      <c r="E24" s="19">
        <v>0.37</v>
      </c>
      <c r="F24" s="20">
        <v>13.079000000000001</v>
      </c>
      <c r="G24" s="18">
        <v>38712</v>
      </c>
      <c r="H24" s="9"/>
      <c r="I24" s="10"/>
      <c r="J24" s="10"/>
      <c r="K24" s="10"/>
    </row>
    <row r="25" spans="1:11" x14ac:dyDescent="0.25">
      <c r="A25" s="6"/>
      <c r="B25" s="18">
        <v>11</v>
      </c>
      <c r="C25" s="18" t="s">
        <v>26</v>
      </c>
      <c r="D25" s="25" t="s">
        <v>37</v>
      </c>
      <c r="E25" s="19">
        <v>0.09</v>
      </c>
      <c r="F25" s="20">
        <v>3.698</v>
      </c>
      <c r="G25" s="18">
        <v>2664</v>
      </c>
      <c r="H25" s="9"/>
      <c r="I25" s="10"/>
      <c r="J25" s="10"/>
      <c r="K25" s="10"/>
    </row>
    <row r="26" spans="1:11" x14ac:dyDescent="0.25">
      <c r="A26" s="6"/>
      <c r="B26" s="18">
        <v>12</v>
      </c>
      <c r="C26" s="18" t="s">
        <v>26</v>
      </c>
      <c r="D26" s="25" t="s">
        <v>38</v>
      </c>
      <c r="E26" s="19">
        <v>0.05</v>
      </c>
      <c r="F26" s="20">
        <v>1.617</v>
      </c>
      <c r="G26" s="18">
        <v>648</v>
      </c>
      <c r="H26" s="9"/>
      <c r="I26" s="10"/>
      <c r="J26" s="10"/>
      <c r="K26" s="10"/>
    </row>
    <row r="27" spans="1:11" x14ac:dyDescent="0.25">
      <c r="A27" s="6"/>
      <c r="B27" s="22"/>
      <c r="C27" s="22"/>
      <c r="D27" s="22" t="s">
        <v>20</v>
      </c>
      <c r="E27" s="23"/>
      <c r="F27" s="24">
        <f>SUM(F15:F26)</f>
        <v>61.038000000000011</v>
      </c>
      <c r="G27" s="22">
        <f>SUM(G15:G26)</f>
        <v>106710</v>
      </c>
      <c r="H27" s="9"/>
      <c r="I27" s="10"/>
      <c r="J27" s="27"/>
      <c r="K27" s="10"/>
    </row>
    <row r="28" spans="1:11" x14ac:dyDescent="0.25">
      <c r="A28" s="6"/>
      <c r="B28" s="6"/>
      <c r="C28" s="6"/>
      <c r="E28" s="28"/>
      <c r="F28" s="29"/>
      <c r="G28" s="6"/>
      <c r="H28" s="9"/>
      <c r="I28" s="10"/>
      <c r="J28" s="10"/>
      <c r="K28" s="10"/>
    </row>
    <row r="29" spans="1:11" x14ac:dyDescent="0.25">
      <c r="A29" s="6"/>
      <c r="B29" s="30"/>
      <c r="C29" s="31"/>
      <c r="D29" s="32"/>
      <c r="E29" s="33"/>
      <c r="F29" s="34"/>
      <c r="G29" s="30"/>
      <c r="H29" s="9"/>
      <c r="I29" s="9"/>
      <c r="J29" s="9"/>
      <c r="K29" s="9"/>
    </row>
    <row r="30" spans="1:11" x14ac:dyDescent="0.25">
      <c r="A30" s="6"/>
      <c r="B30" s="30"/>
      <c r="C30" s="31"/>
      <c r="D30" s="32"/>
      <c r="E30" s="33"/>
      <c r="F30" s="34"/>
      <c r="G30" s="30"/>
      <c r="H30" s="9"/>
      <c r="I30" s="9"/>
      <c r="J30" s="9"/>
      <c r="K30" s="9"/>
    </row>
    <row r="31" spans="1:11" x14ac:dyDescent="0.25">
      <c r="A31" s="6"/>
      <c r="B31" s="30"/>
      <c r="C31" s="31"/>
      <c r="D31" s="32"/>
      <c r="E31" s="33"/>
      <c r="F31" s="34"/>
      <c r="G31" s="30"/>
      <c r="H31" s="9"/>
      <c r="I31" s="9"/>
      <c r="J31" s="9"/>
      <c r="K31" s="9"/>
    </row>
    <row r="32" spans="1:11" ht="18.75" x14ac:dyDescent="0.25">
      <c r="A32" s="6"/>
      <c r="B32" s="35"/>
      <c r="C32" s="35"/>
      <c r="D32" s="36" t="s">
        <v>21</v>
      </c>
      <c r="E32" s="37"/>
      <c r="F32" s="38"/>
      <c r="G32" s="35"/>
    </row>
    <row r="33" spans="1:7" ht="149.25" x14ac:dyDescent="0.25">
      <c r="A33" s="6"/>
      <c r="B33" s="14" t="s">
        <v>0</v>
      </c>
      <c r="C33" s="2" t="s">
        <v>1</v>
      </c>
      <c r="D33" s="15" t="s">
        <v>140</v>
      </c>
      <c r="E33" s="16" t="s">
        <v>2</v>
      </c>
      <c r="F33" s="17" t="s">
        <v>19</v>
      </c>
      <c r="G33" s="14" t="s">
        <v>139</v>
      </c>
    </row>
    <row r="34" spans="1:7" x14ac:dyDescent="0.25">
      <c r="A34" s="6"/>
      <c r="B34" s="14"/>
      <c r="C34" s="2"/>
      <c r="D34" s="15"/>
      <c r="E34" s="4" t="s">
        <v>3</v>
      </c>
      <c r="F34" s="5" t="s">
        <v>4</v>
      </c>
      <c r="G34" s="3" t="s">
        <v>5</v>
      </c>
    </row>
    <row r="35" spans="1:7" x14ac:dyDescent="0.25">
      <c r="A35" s="6"/>
      <c r="B35" s="18">
        <v>1</v>
      </c>
      <c r="C35" s="18" t="s">
        <v>7</v>
      </c>
      <c r="D35" s="39" t="s">
        <v>39</v>
      </c>
      <c r="E35" s="19">
        <v>0.34</v>
      </c>
      <c r="F35" s="20">
        <v>7.1909999999999998</v>
      </c>
      <c r="G35" s="18">
        <v>19560</v>
      </c>
    </row>
    <row r="36" spans="1:7" x14ac:dyDescent="0.25">
      <c r="A36" s="6"/>
      <c r="B36" s="18">
        <v>2</v>
      </c>
      <c r="C36" s="18" t="s">
        <v>26</v>
      </c>
      <c r="D36" s="39" t="s">
        <v>40</v>
      </c>
      <c r="E36" s="19">
        <v>0.05</v>
      </c>
      <c r="F36" s="20">
        <v>2.839</v>
      </c>
      <c r="G36" s="18">
        <v>1136</v>
      </c>
    </row>
    <row r="37" spans="1:7" x14ac:dyDescent="0.25">
      <c r="A37" s="6"/>
      <c r="B37" s="18">
        <v>3</v>
      </c>
      <c r="C37" s="18" t="s">
        <v>26</v>
      </c>
      <c r="D37" s="39" t="s">
        <v>41</v>
      </c>
      <c r="E37" s="19">
        <v>0.08</v>
      </c>
      <c r="F37" s="20">
        <v>7.7409999999999997</v>
      </c>
      <c r="G37" s="18">
        <v>4952</v>
      </c>
    </row>
    <row r="38" spans="1:7" x14ac:dyDescent="0.25">
      <c r="A38" s="6"/>
      <c r="B38" s="18">
        <v>4</v>
      </c>
      <c r="C38" s="18" t="s">
        <v>26</v>
      </c>
      <c r="D38" s="39" t="s">
        <v>42</v>
      </c>
      <c r="E38" s="19">
        <v>0.05</v>
      </c>
      <c r="F38" s="20">
        <v>0.38200000000000001</v>
      </c>
      <c r="G38" s="18">
        <v>152</v>
      </c>
    </row>
    <row r="39" spans="1:7" x14ac:dyDescent="0.25">
      <c r="A39" s="6"/>
      <c r="B39" s="18">
        <v>5</v>
      </c>
      <c r="C39" s="18" t="s">
        <v>26</v>
      </c>
      <c r="D39" s="39" t="s">
        <v>43</v>
      </c>
      <c r="E39" s="19">
        <v>0.1</v>
      </c>
      <c r="F39" s="20">
        <v>15.417999999999999</v>
      </c>
      <c r="G39" s="18">
        <v>12336</v>
      </c>
    </row>
    <row r="40" spans="1:7" x14ac:dyDescent="0.25">
      <c r="A40" s="6"/>
      <c r="B40" s="18">
        <v>6</v>
      </c>
      <c r="C40" s="18" t="s">
        <v>26</v>
      </c>
      <c r="D40" s="39" t="s">
        <v>44</v>
      </c>
      <c r="E40" s="19">
        <v>0.05</v>
      </c>
      <c r="F40" s="20">
        <v>0.83299999999999996</v>
      </c>
      <c r="G40" s="18">
        <v>336</v>
      </c>
    </row>
    <row r="41" spans="1:7" x14ac:dyDescent="0.25">
      <c r="A41" s="6"/>
      <c r="B41" s="18">
        <v>7</v>
      </c>
      <c r="C41" s="18" t="s">
        <v>26</v>
      </c>
      <c r="D41" s="39" t="s">
        <v>45</v>
      </c>
      <c r="E41" s="19">
        <v>0.05</v>
      </c>
      <c r="F41" s="20">
        <v>5.0679999999999996</v>
      </c>
      <c r="G41" s="18">
        <v>2024</v>
      </c>
    </row>
    <row r="42" spans="1:7" x14ac:dyDescent="0.25">
      <c r="A42" s="6"/>
      <c r="B42" s="18">
        <v>8</v>
      </c>
      <c r="C42" s="18" t="s">
        <v>26</v>
      </c>
      <c r="D42" s="39" t="s">
        <v>46</v>
      </c>
      <c r="E42" s="19">
        <v>0.32</v>
      </c>
      <c r="F42" s="20">
        <v>1.5449999999999999</v>
      </c>
      <c r="G42" s="18">
        <v>3952</v>
      </c>
    </row>
    <row r="43" spans="1:7" x14ac:dyDescent="0.25">
      <c r="B43" s="18">
        <v>9</v>
      </c>
      <c r="C43" s="18" t="s">
        <v>26</v>
      </c>
      <c r="D43" s="39" t="s">
        <v>47</v>
      </c>
      <c r="E43" s="19">
        <v>0.05</v>
      </c>
      <c r="F43" s="20">
        <v>4.3</v>
      </c>
      <c r="G43" s="18">
        <v>1720</v>
      </c>
    </row>
    <row r="44" spans="1:7" x14ac:dyDescent="0.25">
      <c r="B44" s="18">
        <v>10</v>
      </c>
      <c r="C44" s="18" t="s">
        <v>26</v>
      </c>
      <c r="D44" s="39" t="s">
        <v>48</v>
      </c>
      <c r="E44" s="19">
        <v>0.42</v>
      </c>
      <c r="F44" s="20">
        <v>4.1470000000000002</v>
      </c>
      <c r="G44" s="18">
        <v>13936</v>
      </c>
    </row>
    <row r="45" spans="1:7" x14ac:dyDescent="0.25">
      <c r="B45" s="18">
        <v>11</v>
      </c>
      <c r="C45" s="18" t="s">
        <v>26</v>
      </c>
      <c r="D45" s="39" t="s">
        <v>49</v>
      </c>
      <c r="E45" s="19">
        <v>0.52</v>
      </c>
      <c r="F45" s="20">
        <v>1.1200000000000001</v>
      </c>
      <c r="G45" s="18">
        <v>4656</v>
      </c>
    </row>
    <row r="46" spans="1:7" x14ac:dyDescent="0.25">
      <c r="A46" s="10"/>
      <c r="B46" s="18">
        <v>12</v>
      </c>
      <c r="C46" s="18" t="s">
        <v>26</v>
      </c>
      <c r="D46" s="39" t="s">
        <v>50</v>
      </c>
      <c r="E46" s="19">
        <v>0.05</v>
      </c>
      <c r="F46" s="20">
        <v>1.9350000000000001</v>
      </c>
      <c r="G46" s="18">
        <v>776</v>
      </c>
    </row>
    <row r="47" spans="1:7" x14ac:dyDescent="0.25">
      <c r="A47" s="10"/>
      <c r="B47" s="18">
        <v>13</v>
      </c>
      <c r="C47" s="18" t="s">
        <v>26</v>
      </c>
      <c r="D47" s="39" t="s">
        <v>51</v>
      </c>
      <c r="E47" s="19">
        <v>0.05</v>
      </c>
      <c r="F47" s="20">
        <v>1.4470000000000001</v>
      </c>
      <c r="G47" s="18">
        <v>576</v>
      </c>
    </row>
    <row r="48" spans="1:7" x14ac:dyDescent="0.25">
      <c r="A48" s="10"/>
      <c r="B48" s="18">
        <v>14</v>
      </c>
      <c r="C48" s="18" t="s">
        <v>26</v>
      </c>
      <c r="D48" s="39" t="s">
        <v>52</v>
      </c>
      <c r="E48" s="19">
        <v>0.05</v>
      </c>
      <c r="F48" s="20">
        <v>0.27900000000000003</v>
      </c>
      <c r="G48" s="18">
        <v>112</v>
      </c>
    </row>
    <row r="49" spans="1:12" x14ac:dyDescent="0.25">
      <c r="A49" s="10"/>
      <c r="B49" s="18">
        <v>15</v>
      </c>
      <c r="C49" s="18" t="s">
        <v>26</v>
      </c>
      <c r="D49" s="39" t="s">
        <v>53</v>
      </c>
      <c r="E49" s="19">
        <v>0.05</v>
      </c>
      <c r="F49" s="20">
        <v>2.6680000000000001</v>
      </c>
      <c r="G49" s="18">
        <v>1064</v>
      </c>
    </row>
    <row r="50" spans="1:12" x14ac:dyDescent="0.25">
      <c r="B50" s="18">
        <v>16</v>
      </c>
      <c r="C50" s="18" t="s">
        <v>26</v>
      </c>
      <c r="D50" s="39" t="s">
        <v>54</v>
      </c>
      <c r="E50" s="19">
        <v>0.44</v>
      </c>
      <c r="F50" s="20">
        <v>8.08</v>
      </c>
      <c r="G50" s="1">
        <v>32384</v>
      </c>
    </row>
    <row r="51" spans="1:12" x14ac:dyDescent="0.25">
      <c r="B51" s="22"/>
      <c r="C51" s="22"/>
      <c r="D51" s="22" t="s">
        <v>20</v>
      </c>
      <c r="E51" s="23"/>
      <c r="F51" s="24">
        <f>SUM(F35:F50)</f>
        <v>64.992999999999995</v>
      </c>
      <c r="G51" s="22">
        <f>SUM(G35:G50)</f>
        <v>99672</v>
      </c>
      <c r="J51" s="9"/>
      <c r="K51" s="9"/>
    </row>
    <row r="52" spans="1:12" x14ac:dyDescent="0.25">
      <c r="B52" s="10"/>
      <c r="C52" s="10"/>
      <c r="D52" s="10"/>
      <c r="E52" s="26"/>
      <c r="F52" s="27"/>
      <c r="G52" s="10"/>
    </row>
    <row r="53" spans="1:12" x14ac:dyDescent="0.25">
      <c r="B53" s="10"/>
      <c r="C53" s="10"/>
      <c r="E53" s="26"/>
      <c r="F53" s="27"/>
      <c r="G53" s="10"/>
    </row>
    <row r="54" spans="1:12" ht="18.75" x14ac:dyDescent="0.25">
      <c r="B54" s="10"/>
      <c r="C54" s="10"/>
      <c r="D54" s="36" t="s">
        <v>55</v>
      </c>
      <c r="E54" s="26"/>
      <c r="F54" s="27"/>
      <c r="G54" s="10"/>
    </row>
    <row r="55" spans="1:12" ht="149.25" x14ac:dyDescent="0.25">
      <c r="B55" s="14" t="s">
        <v>0</v>
      </c>
      <c r="C55" s="2" t="s">
        <v>1</v>
      </c>
      <c r="D55" s="15" t="s">
        <v>140</v>
      </c>
      <c r="E55" s="16" t="s">
        <v>2</v>
      </c>
      <c r="F55" s="17" t="s">
        <v>19</v>
      </c>
      <c r="G55" s="14" t="s">
        <v>139</v>
      </c>
    </row>
    <row r="56" spans="1:12" x14ac:dyDescent="0.25">
      <c r="B56" s="14"/>
      <c r="C56" s="2"/>
      <c r="D56" s="15"/>
      <c r="E56" s="4" t="s">
        <v>3</v>
      </c>
      <c r="F56" s="5" t="s">
        <v>4</v>
      </c>
      <c r="G56" s="3" t="s">
        <v>5</v>
      </c>
    </row>
    <row r="57" spans="1:12" x14ac:dyDescent="0.25">
      <c r="B57" s="18">
        <v>1</v>
      </c>
      <c r="C57" s="18" t="s">
        <v>7</v>
      </c>
      <c r="D57" s="25" t="s">
        <v>56</v>
      </c>
      <c r="E57" s="7">
        <v>0.35</v>
      </c>
      <c r="F57" s="21">
        <v>64.78</v>
      </c>
      <c r="G57" s="1">
        <v>193832</v>
      </c>
      <c r="I57" s="10"/>
      <c r="J57" s="10"/>
      <c r="K57" s="10"/>
      <c r="L57" s="10"/>
    </row>
    <row r="58" spans="1:12" x14ac:dyDescent="0.25">
      <c r="B58" s="22"/>
      <c r="C58" s="22"/>
      <c r="D58" s="22" t="s">
        <v>20</v>
      </c>
      <c r="E58" s="23"/>
      <c r="F58" s="24">
        <f>SUM(F57)</f>
        <v>64.78</v>
      </c>
      <c r="G58" s="22">
        <f>SUM(G57)</f>
        <v>193832</v>
      </c>
      <c r="I58" s="10"/>
      <c r="J58" s="10"/>
      <c r="K58" s="10"/>
      <c r="L58" s="10"/>
    </row>
    <row r="59" spans="1:12" x14ac:dyDescent="0.25">
      <c r="B59" s="10"/>
      <c r="C59" s="10"/>
      <c r="D59" s="10"/>
      <c r="E59" s="26"/>
      <c r="F59" s="27"/>
      <c r="G59" s="10"/>
      <c r="I59" s="10"/>
      <c r="J59" s="10"/>
      <c r="K59" s="10"/>
      <c r="L59" s="10"/>
    </row>
    <row r="60" spans="1:12" x14ac:dyDescent="0.25">
      <c r="B60" s="10"/>
      <c r="C60" s="10"/>
      <c r="D60" s="10"/>
      <c r="E60" s="26"/>
      <c r="F60" s="27"/>
      <c r="G60" s="10"/>
      <c r="I60" s="10"/>
      <c r="J60" s="10"/>
      <c r="K60" s="10"/>
      <c r="L60" s="10"/>
    </row>
    <row r="61" spans="1:12" ht="18.75" x14ac:dyDescent="0.25">
      <c r="B61" s="10"/>
      <c r="C61" s="10"/>
      <c r="D61" s="36" t="s">
        <v>57</v>
      </c>
      <c r="E61" s="26"/>
      <c r="F61" s="27"/>
      <c r="G61" s="10"/>
      <c r="I61" s="10"/>
      <c r="J61" s="10"/>
      <c r="K61" s="10"/>
      <c r="L61" s="10"/>
    </row>
    <row r="62" spans="1:12" ht="149.25" x14ac:dyDescent="0.25">
      <c r="B62" s="14" t="s">
        <v>0</v>
      </c>
      <c r="C62" s="2" t="s">
        <v>1</v>
      </c>
      <c r="D62" s="15" t="s">
        <v>140</v>
      </c>
      <c r="E62" s="16" t="s">
        <v>2</v>
      </c>
      <c r="F62" s="17" t="s">
        <v>19</v>
      </c>
      <c r="G62" s="14" t="s">
        <v>139</v>
      </c>
      <c r="I62" s="10"/>
      <c r="J62" s="10"/>
      <c r="K62" s="10"/>
    </row>
    <row r="63" spans="1:12" x14ac:dyDescent="0.25">
      <c r="B63" s="14"/>
      <c r="C63" s="2"/>
      <c r="D63" s="15"/>
      <c r="E63" s="4" t="s">
        <v>3</v>
      </c>
      <c r="F63" s="5" t="s">
        <v>4</v>
      </c>
      <c r="G63" s="3" t="s">
        <v>5</v>
      </c>
      <c r="I63" s="10"/>
      <c r="J63" s="10"/>
      <c r="K63" s="10"/>
    </row>
    <row r="64" spans="1:12" x14ac:dyDescent="0.25">
      <c r="B64" s="18">
        <v>1</v>
      </c>
      <c r="C64" s="18" t="s">
        <v>8</v>
      </c>
      <c r="D64" s="40" t="s">
        <v>58</v>
      </c>
      <c r="E64" s="41">
        <v>0.04</v>
      </c>
      <c r="F64" s="42">
        <v>1.02</v>
      </c>
      <c r="G64" s="40">
        <v>1264</v>
      </c>
      <c r="I64" s="10"/>
      <c r="J64" s="10"/>
      <c r="K64" s="10"/>
    </row>
    <row r="65" spans="2:11" x14ac:dyDescent="0.25">
      <c r="B65" s="18">
        <v>2</v>
      </c>
      <c r="C65" s="18" t="s">
        <v>8</v>
      </c>
      <c r="D65" s="40" t="s">
        <v>59</v>
      </c>
      <c r="E65" s="41">
        <v>0.34077355597205661</v>
      </c>
      <c r="F65" s="42">
        <v>5.9050000000000002</v>
      </c>
      <c r="G65" s="40">
        <v>16096</v>
      </c>
      <c r="I65" s="10"/>
      <c r="J65" s="10"/>
      <c r="K65" s="10"/>
    </row>
    <row r="66" spans="2:11" x14ac:dyDescent="0.25">
      <c r="B66" s="18">
        <v>3</v>
      </c>
      <c r="C66" s="18" t="s">
        <v>8</v>
      </c>
      <c r="D66" s="40" t="s">
        <v>60</v>
      </c>
      <c r="E66" s="41">
        <v>0.38</v>
      </c>
      <c r="F66" s="42">
        <v>0.498</v>
      </c>
      <c r="G66" s="40">
        <v>1512</v>
      </c>
      <c r="I66" s="10"/>
      <c r="J66" s="10"/>
      <c r="K66" s="10"/>
    </row>
    <row r="67" spans="2:11" x14ac:dyDescent="0.25">
      <c r="B67" s="18">
        <v>4</v>
      </c>
      <c r="C67" s="18" t="s">
        <v>8</v>
      </c>
      <c r="D67" s="40" t="s">
        <v>61</v>
      </c>
      <c r="E67" s="41">
        <v>0.41</v>
      </c>
      <c r="F67" s="42">
        <v>16.306999999999999</v>
      </c>
      <c r="G67" s="40">
        <v>53488</v>
      </c>
      <c r="I67" s="10"/>
      <c r="J67" s="10"/>
      <c r="K67" s="10"/>
    </row>
    <row r="68" spans="2:11" x14ac:dyDescent="0.25">
      <c r="B68" s="18">
        <v>5</v>
      </c>
      <c r="C68" s="18" t="s">
        <v>8</v>
      </c>
      <c r="D68" s="40" t="s">
        <v>62</v>
      </c>
      <c r="E68" s="41">
        <v>0.35050823694356814</v>
      </c>
      <c r="F68" s="42">
        <v>4.819</v>
      </c>
      <c r="G68" s="40">
        <v>16472</v>
      </c>
      <c r="I68" s="10"/>
      <c r="J68" s="10"/>
      <c r="K68" s="10"/>
    </row>
    <row r="69" spans="2:11" x14ac:dyDescent="0.25">
      <c r="B69" s="18">
        <v>6</v>
      </c>
      <c r="C69" s="18" t="s">
        <v>8</v>
      </c>
      <c r="D69" s="40" t="s">
        <v>63</v>
      </c>
      <c r="E69" s="41">
        <v>0.6</v>
      </c>
      <c r="F69" s="42">
        <v>2.9994766232724226</v>
      </c>
      <c r="G69" s="40">
        <v>14400</v>
      </c>
      <c r="I69" s="10"/>
      <c r="J69" s="10"/>
      <c r="K69" s="10"/>
    </row>
    <row r="70" spans="2:11" x14ac:dyDescent="0.25">
      <c r="B70" s="18">
        <v>7</v>
      </c>
      <c r="C70" s="18" t="s">
        <v>8</v>
      </c>
      <c r="D70" s="40" t="s">
        <v>64</v>
      </c>
      <c r="E70" s="41">
        <v>0.5079825834542816</v>
      </c>
      <c r="F70" s="42">
        <v>1.2649999999999999</v>
      </c>
      <c r="G70" s="40">
        <v>5144</v>
      </c>
      <c r="I70" s="10"/>
      <c r="J70" s="10"/>
      <c r="K70" s="10"/>
    </row>
    <row r="71" spans="2:11" x14ac:dyDescent="0.25">
      <c r="B71" s="18">
        <v>8</v>
      </c>
      <c r="C71" s="18" t="s">
        <v>8</v>
      </c>
      <c r="D71" s="18" t="s">
        <v>65</v>
      </c>
      <c r="E71" s="19">
        <v>0.26</v>
      </c>
      <c r="F71" s="20">
        <v>2.484</v>
      </c>
      <c r="G71" s="18">
        <v>5168</v>
      </c>
      <c r="I71" s="10"/>
      <c r="J71" s="10"/>
      <c r="K71" s="10"/>
    </row>
    <row r="72" spans="2:11" x14ac:dyDescent="0.25">
      <c r="B72" s="18">
        <v>9</v>
      </c>
      <c r="C72" s="18" t="s">
        <v>8</v>
      </c>
      <c r="D72" s="18" t="s">
        <v>66</v>
      </c>
      <c r="E72" s="19">
        <v>0.16800000000000001</v>
      </c>
      <c r="F72" s="20">
        <v>12.237</v>
      </c>
      <c r="G72" s="18">
        <v>16448</v>
      </c>
      <c r="I72" s="10"/>
      <c r="J72" s="10"/>
      <c r="K72" s="10"/>
    </row>
    <row r="73" spans="2:11" x14ac:dyDescent="0.25">
      <c r="B73" s="18">
        <v>10</v>
      </c>
      <c r="C73" s="43" t="s">
        <v>8</v>
      </c>
      <c r="D73" s="43" t="s">
        <v>9</v>
      </c>
      <c r="E73" s="7">
        <v>0.21</v>
      </c>
      <c r="F73" s="44">
        <v>8.43</v>
      </c>
      <c r="G73" s="45">
        <v>14162</v>
      </c>
      <c r="I73" s="10"/>
      <c r="J73" s="10"/>
      <c r="K73" s="10"/>
    </row>
    <row r="74" spans="2:11" x14ac:dyDescent="0.25">
      <c r="B74" s="22"/>
      <c r="C74" s="22"/>
      <c r="D74" s="22" t="s">
        <v>20</v>
      </c>
      <c r="E74" s="23"/>
      <c r="F74" s="24">
        <f>SUM(F64:F73)</f>
        <v>55.964476623272425</v>
      </c>
      <c r="G74" s="22">
        <f>SUM(G64:G73)</f>
        <v>144154</v>
      </c>
      <c r="I74" s="10"/>
      <c r="J74" s="27"/>
      <c r="K74" s="10"/>
    </row>
    <row r="75" spans="2:11" x14ac:dyDescent="0.25">
      <c r="G75" s="9"/>
    </row>
    <row r="76" spans="2:11" x14ac:dyDescent="0.25">
      <c r="G76" s="9"/>
    </row>
    <row r="77" spans="2:11" ht="18.75" x14ac:dyDescent="0.25">
      <c r="D77" s="36" t="s">
        <v>67</v>
      </c>
      <c r="G77" s="9"/>
    </row>
    <row r="78" spans="2:11" ht="149.25" x14ac:dyDescent="0.25">
      <c r="B78" s="14" t="s">
        <v>0</v>
      </c>
      <c r="C78" s="2" t="s">
        <v>1</v>
      </c>
      <c r="D78" s="15" t="s">
        <v>140</v>
      </c>
      <c r="E78" s="16" t="s">
        <v>2</v>
      </c>
      <c r="F78" s="17" t="s">
        <v>19</v>
      </c>
      <c r="G78" s="14" t="s">
        <v>139</v>
      </c>
    </row>
    <row r="79" spans="2:11" x14ac:dyDescent="0.25">
      <c r="B79" s="14"/>
      <c r="C79" s="2"/>
      <c r="D79" s="15"/>
      <c r="E79" s="4" t="s">
        <v>3</v>
      </c>
      <c r="F79" s="5" t="s">
        <v>4</v>
      </c>
      <c r="G79" s="3" t="s">
        <v>5</v>
      </c>
    </row>
    <row r="80" spans="2:11" x14ac:dyDescent="0.25">
      <c r="B80" s="18">
        <v>1</v>
      </c>
      <c r="C80" s="18" t="s">
        <v>8</v>
      </c>
      <c r="D80" s="18" t="s">
        <v>68</v>
      </c>
      <c r="E80" s="19">
        <v>0.21</v>
      </c>
      <c r="F80" s="20">
        <v>19.896999999999998</v>
      </c>
      <c r="G80" s="18">
        <v>33424</v>
      </c>
    </row>
    <row r="81" spans="2:7" x14ac:dyDescent="0.25">
      <c r="B81" s="18">
        <v>2</v>
      </c>
      <c r="C81" s="18" t="s">
        <v>8</v>
      </c>
      <c r="D81" s="18" t="s">
        <v>69</v>
      </c>
      <c r="E81" s="19">
        <v>0.167549091883922</v>
      </c>
      <c r="F81" s="20">
        <v>2.2839999999999998</v>
      </c>
      <c r="G81" s="18">
        <v>3064</v>
      </c>
    </row>
    <row r="82" spans="2:7" x14ac:dyDescent="0.25">
      <c r="B82" s="18">
        <v>3</v>
      </c>
      <c r="C82" s="18" t="s">
        <v>8</v>
      </c>
      <c r="D82" s="18" t="s">
        <v>70</v>
      </c>
      <c r="E82" s="19">
        <v>0.11452130096197893</v>
      </c>
      <c r="F82" s="20">
        <v>20.02</v>
      </c>
      <c r="G82" s="18">
        <v>18800</v>
      </c>
    </row>
    <row r="83" spans="2:7" x14ac:dyDescent="0.25">
      <c r="B83" s="18">
        <v>4</v>
      </c>
      <c r="C83" s="18" t="s">
        <v>8</v>
      </c>
      <c r="D83" s="18" t="s">
        <v>71</v>
      </c>
      <c r="E83" s="19">
        <v>0.26</v>
      </c>
      <c r="F83" s="20">
        <v>14.301</v>
      </c>
      <c r="G83" s="18">
        <v>29744</v>
      </c>
    </row>
    <row r="84" spans="2:7" x14ac:dyDescent="0.25">
      <c r="B84" s="18">
        <v>5</v>
      </c>
      <c r="C84" s="18" t="s">
        <v>8</v>
      </c>
      <c r="D84" s="18" t="s">
        <v>72</v>
      </c>
      <c r="E84" s="19">
        <v>0.04</v>
      </c>
      <c r="F84" s="20">
        <v>2.9409999999999998</v>
      </c>
      <c r="G84" s="18">
        <v>944</v>
      </c>
    </row>
    <row r="85" spans="2:7" x14ac:dyDescent="0.25">
      <c r="B85" s="18">
        <v>6</v>
      </c>
      <c r="C85" s="18" t="s">
        <v>8</v>
      </c>
      <c r="D85" s="18" t="s">
        <v>73</v>
      </c>
      <c r="E85" s="19">
        <v>0.33</v>
      </c>
      <c r="F85" s="20">
        <v>21.239000000000001</v>
      </c>
      <c r="G85" s="18">
        <v>56072</v>
      </c>
    </row>
    <row r="86" spans="2:7" x14ac:dyDescent="0.25">
      <c r="B86" s="22"/>
      <c r="C86" s="22"/>
      <c r="D86" s="22" t="s">
        <v>20</v>
      </c>
      <c r="E86" s="23"/>
      <c r="F86" s="24">
        <f>SUM(F80:F85)</f>
        <v>80.682000000000002</v>
      </c>
      <c r="G86" s="22">
        <f>SUM(G80:G85)</f>
        <v>142048</v>
      </c>
    </row>
    <row r="87" spans="2:7" ht="18.75" x14ac:dyDescent="0.25">
      <c r="D87" s="36"/>
      <c r="G87" s="9"/>
    </row>
    <row r="88" spans="2:7" ht="18.75" x14ac:dyDescent="0.25">
      <c r="D88" s="36"/>
      <c r="G88" s="9"/>
    </row>
    <row r="89" spans="2:7" ht="18.75" x14ac:dyDescent="0.25">
      <c r="D89" s="36" t="s">
        <v>74</v>
      </c>
      <c r="G89" s="9"/>
    </row>
    <row r="90" spans="2:7" ht="149.25" x14ac:dyDescent="0.25">
      <c r="B90" s="14" t="s">
        <v>0</v>
      </c>
      <c r="C90" s="2" t="s">
        <v>1</v>
      </c>
      <c r="D90" s="15" t="s">
        <v>140</v>
      </c>
      <c r="E90" s="16" t="s">
        <v>2</v>
      </c>
      <c r="F90" s="17" t="s">
        <v>19</v>
      </c>
      <c r="G90" s="14" t="s">
        <v>139</v>
      </c>
    </row>
    <row r="91" spans="2:7" x14ac:dyDescent="0.25">
      <c r="B91" s="14"/>
      <c r="C91" s="2"/>
      <c r="D91" s="15"/>
      <c r="E91" s="4" t="s">
        <v>3</v>
      </c>
      <c r="F91" s="5" t="s">
        <v>4</v>
      </c>
      <c r="G91" s="3" t="s">
        <v>5</v>
      </c>
    </row>
    <row r="92" spans="2:7" x14ac:dyDescent="0.25">
      <c r="B92" s="18">
        <v>1</v>
      </c>
      <c r="C92" s="18" t="s">
        <v>8</v>
      </c>
      <c r="D92" s="18" t="s">
        <v>75</v>
      </c>
      <c r="E92" s="19">
        <v>0.46</v>
      </c>
      <c r="F92" s="20">
        <v>0.42</v>
      </c>
      <c r="G92" s="18">
        <v>3384</v>
      </c>
    </row>
    <row r="93" spans="2:7" x14ac:dyDescent="0.25">
      <c r="B93" s="18">
        <v>2</v>
      </c>
      <c r="C93" s="18" t="s">
        <v>8</v>
      </c>
      <c r="D93" s="18" t="s">
        <v>76</v>
      </c>
      <c r="E93" s="19">
        <v>0.41</v>
      </c>
      <c r="F93" s="20">
        <v>3.95</v>
      </c>
      <c r="G93" s="18">
        <v>12960</v>
      </c>
    </row>
    <row r="94" spans="2:7" x14ac:dyDescent="0.25">
      <c r="B94" s="18">
        <v>3</v>
      </c>
      <c r="C94" s="18" t="s">
        <v>8</v>
      </c>
      <c r="D94" s="18" t="s">
        <v>77</v>
      </c>
      <c r="E94" s="19">
        <v>0.27</v>
      </c>
      <c r="F94" s="20">
        <v>0.55000000000000004</v>
      </c>
      <c r="G94" s="18">
        <v>1192</v>
      </c>
    </row>
    <row r="95" spans="2:7" x14ac:dyDescent="0.25">
      <c r="B95" s="18">
        <v>4</v>
      </c>
      <c r="C95" s="18" t="s">
        <v>8</v>
      </c>
      <c r="D95" s="18" t="s">
        <v>78</v>
      </c>
      <c r="E95" s="19">
        <v>0.42</v>
      </c>
      <c r="F95" s="20">
        <v>41.148000000000003</v>
      </c>
      <c r="G95" s="18">
        <v>138256</v>
      </c>
    </row>
    <row r="96" spans="2:7" x14ac:dyDescent="0.25">
      <c r="B96" s="22"/>
      <c r="C96" s="22"/>
      <c r="D96" s="22" t="s">
        <v>20</v>
      </c>
      <c r="E96" s="23"/>
      <c r="F96" s="24">
        <f>SUM(F92:F95)</f>
        <v>46.068000000000005</v>
      </c>
      <c r="G96" s="22">
        <f>SUM(G92:G95)</f>
        <v>155792</v>
      </c>
    </row>
    <row r="97" spans="2:7" x14ac:dyDescent="0.25">
      <c r="G97" s="9"/>
    </row>
    <row r="98" spans="2:7" x14ac:dyDescent="0.25">
      <c r="G98" s="9"/>
    </row>
    <row r="99" spans="2:7" ht="18.75" x14ac:dyDescent="0.25">
      <c r="D99" s="36" t="s">
        <v>89</v>
      </c>
    </row>
    <row r="100" spans="2:7" ht="149.25" x14ac:dyDescent="0.25">
      <c r="B100" s="14" t="s">
        <v>0</v>
      </c>
      <c r="C100" s="2" t="s">
        <v>1</v>
      </c>
      <c r="D100" s="15" t="s">
        <v>140</v>
      </c>
      <c r="E100" s="16" t="s">
        <v>2</v>
      </c>
      <c r="F100" s="17" t="s">
        <v>19</v>
      </c>
      <c r="G100" s="14" t="s">
        <v>139</v>
      </c>
    </row>
    <row r="101" spans="2:7" x14ac:dyDescent="0.25">
      <c r="B101" s="14"/>
      <c r="C101" s="2"/>
      <c r="D101" s="15"/>
      <c r="E101" s="4" t="s">
        <v>3</v>
      </c>
      <c r="F101" s="5" t="s">
        <v>4</v>
      </c>
      <c r="G101" s="3" t="s">
        <v>5</v>
      </c>
    </row>
    <row r="102" spans="2:7" x14ac:dyDescent="0.25">
      <c r="B102" s="18">
        <v>1</v>
      </c>
      <c r="C102" s="18" t="s">
        <v>11</v>
      </c>
      <c r="D102" s="39" t="s">
        <v>79</v>
      </c>
      <c r="E102" s="19">
        <v>0.61</v>
      </c>
      <c r="F102" s="20">
        <v>6.1888160000000001</v>
      </c>
      <c r="G102" s="18">
        <v>30200</v>
      </c>
    </row>
    <row r="103" spans="2:7" x14ac:dyDescent="0.25">
      <c r="B103" s="18">
        <v>2</v>
      </c>
      <c r="C103" s="18" t="s">
        <v>11</v>
      </c>
      <c r="D103" s="39" t="s">
        <v>80</v>
      </c>
      <c r="E103" s="19">
        <v>0.25</v>
      </c>
      <c r="F103" s="20">
        <v>0.89493100000000003</v>
      </c>
      <c r="G103" s="18">
        <v>1792</v>
      </c>
    </row>
    <row r="104" spans="2:7" x14ac:dyDescent="0.25">
      <c r="B104" s="18">
        <v>3</v>
      </c>
      <c r="C104" s="18" t="s">
        <v>11</v>
      </c>
      <c r="D104" s="39" t="s">
        <v>81</v>
      </c>
      <c r="E104" s="19">
        <v>0.5</v>
      </c>
      <c r="F104" s="20">
        <v>14.677697999999999</v>
      </c>
      <c r="G104" s="18">
        <v>58712</v>
      </c>
    </row>
    <row r="105" spans="2:7" x14ac:dyDescent="0.25">
      <c r="B105" s="18">
        <v>4</v>
      </c>
      <c r="C105" s="18" t="s">
        <v>11</v>
      </c>
      <c r="D105" s="39" t="s">
        <v>82</v>
      </c>
      <c r="E105" s="19">
        <v>0.2</v>
      </c>
      <c r="F105" s="20">
        <v>5.6692789999999995</v>
      </c>
      <c r="G105" s="18">
        <v>9072</v>
      </c>
    </row>
    <row r="106" spans="2:7" x14ac:dyDescent="0.25">
      <c r="B106" s="18">
        <v>5</v>
      </c>
      <c r="C106" s="18" t="s">
        <v>11</v>
      </c>
      <c r="D106" s="39" t="s">
        <v>83</v>
      </c>
      <c r="E106" s="19">
        <v>0.28000000000000003</v>
      </c>
      <c r="F106" s="20">
        <v>3.2406250000000001</v>
      </c>
      <c r="G106" s="18">
        <v>7256</v>
      </c>
    </row>
    <row r="107" spans="2:7" x14ac:dyDescent="0.25">
      <c r="B107" s="18">
        <v>6</v>
      </c>
      <c r="C107" s="18" t="s">
        <v>11</v>
      </c>
      <c r="D107" s="39" t="s">
        <v>84</v>
      </c>
      <c r="E107" s="19">
        <v>0.36</v>
      </c>
      <c r="F107" s="20">
        <v>8.4546609999999998</v>
      </c>
      <c r="G107" s="18">
        <v>24352</v>
      </c>
    </row>
    <row r="108" spans="2:7" x14ac:dyDescent="0.25">
      <c r="B108" s="18">
        <v>7</v>
      </c>
      <c r="C108" s="18" t="s">
        <v>11</v>
      </c>
      <c r="D108" s="39" t="s">
        <v>85</v>
      </c>
      <c r="E108" s="19">
        <v>0.06</v>
      </c>
      <c r="F108" s="20">
        <v>2.7418279999999999</v>
      </c>
      <c r="G108" s="18">
        <v>1320</v>
      </c>
    </row>
    <row r="109" spans="2:7" x14ac:dyDescent="0.25">
      <c r="B109" s="18">
        <v>8</v>
      </c>
      <c r="C109" s="18" t="s">
        <v>11</v>
      </c>
      <c r="D109" s="39" t="s">
        <v>86</v>
      </c>
      <c r="E109" s="19">
        <v>0.1</v>
      </c>
      <c r="F109" s="20">
        <v>3.060187</v>
      </c>
      <c r="G109" s="18">
        <v>2448</v>
      </c>
    </row>
    <row r="110" spans="2:7" x14ac:dyDescent="0.25">
      <c r="B110" s="18">
        <v>9</v>
      </c>
      <c r="C110" s="18" t="s">
        <v>11</v>
      </c>
      <c r="D110" s="39" t="s">
        <v>87</v>
      </c>
      <c r="E110" s="19">
        <v>0.06</v>
      </c>
      <c r="F110" s="20">
        <v>5.7200920000000002</v>
      </c>
      <c r="G110" s="18">
        <v>2744</v>
      </c>
    </row>
    <row r="111" spans="2:7" x14ac:dyDescent="0.25">
      <c r="B111" s="18">
        <v>10</v>
      </c>
      <c r="C111" s="18" t="s">
        <v>11</v>
      </c>
      <c r="D111" s="39" t="s">
        <v>88</v>
      </c>
      <c r="E111" s="19">
        <v>0.3</v>
      </c>
      <c r="F111" s="20">
        <v>2.7469093</v>
      </c>
      <c r="G111" s="18">
        <v>6592</v>
      </c>
    </row>
    <row r="112" spans="2:7" x14ac:dyDescent="0.25">
      <c r="B112" s="18">
        <v>11</v>
      </c>
      <c r="C112" s="43" t="s">
        <v>11</v>
      </c>
      <c r="D112" s="46" t="s">
        <v>10</v>
      </c>
      <c r="E112" s="19">
        <v>0.36</v>
      </c>
      <c r="F112" s="20">
        <v>5.6066441999999999</v>
      </c>
      <c r="G112" s="18">
        <v>16143.999999999998</v>
      </c>
    </row>
    <row r="113" spans="2:7" x14ac:dyDescent="0.25">
      <c r="B113" s="22"/>
      <c r="C113" s="22"/>
      <c r="D113" s="22" t="s">
        <v>20</v>
      </c>
      <c r="E113" s="23"/>
      <c r="F113" s="24">
        <f>SUM(F102:F112)</f>
        <v>59.001670499999996</v>
      </c>
      <c r="G113" s="22">
        <f>SUM(G102:G112)</f>
        <v>160632</v>
      </c>
    </row>
    <row r="116" spans="2:7" ht="18.75" x14ac:dyDescent="0.25">
      <c r="D116" s="36" t="s">
        <v>90</v>
      </c>
    </row>
    <row r="117" spans="2:7" ht="149.25" x14ac:dyDescent="0.25">
      <c r="B117" s="14" t="s">
        <v>0</v>
      </c>
      <c r="C117" s="2" t="s">
        <v>1</v>
      </c>
      <c r="D117" s="15" t="s">
        <v>140</v>
      </c>
      <c r="E117" s="16" t="s">
        <v>2</v>
      </c>
      <c r="F117" s="17" t="s">
        <v>19</v>
      </c>
      <c r="G117" s="14" t="s">
        <v>139</v>
      </c>
    </row>
    <row r="118" spans="2:7" x14ac:dyDescent="0.25">
      <c r="B118" s="14"/>
      <c r="C118" s="2"/>
      <c r="D118" s="15"/>
      <c r="E118" s="4" t="s">
        <v>3</v>
      </c>
      <c r="F118" s="5" t="s">
        <v>4</v>
      </c>
      <c r="G118" s="3" t="s">
        <v>5</v>
      </c>
    </row>
    <row r="119" spans="2:7" x14ac:dyDescent="0.25">
      <c r="B119" s="18">
        <v>1</v>
      </c>
      <c r="C119" s="18" t="s">
        <v>11</v>
      </c>
      <c r="D119" s="25" t="s">
        <v>91</v>
      </c>
      <c r="E119" s="19">
        <v>0.15000000000000002</v>
      </c>
      <c r="F119" s="20">
        <v>3.0837268999999998</v>
      </c>
      <c r="G119" s="18">
        <v>3704</v>
      </c>
    </row>
    <row r="120" spans="2:7" x14ac:dyDescent="0.25">
      <c r="B120" s="18">
        <v>2</v>
      </c>
      <c r="C120" s="18" t="s">
        <v>11</v>
      </c>
      <c r="D120" s="25" t="s">
        <v>92</v>
      </c>
      <c r="E120" s="19">
        <v>0.25</v>
      </c>
      <c r="F120" s="20">
        <v>2.1756259999999998</v>
      </c>
      <c r="G120" s="18">
        <v>4352</v>
      </c>
    </row>
    <row r="121" spans="2:7" x14ac:dyDescent="0.25">
      <c r="B121" s="18">
        <v>3</v>
      </c>
      <c r="C121" s="18" t="s">
        <v>11</v>
      </c>
      <c r="D121" s="25" t="s">
        <v>93</v>
      </c>
      <c r="E121" s="19">
        <v>0.2</v>
      </c>
      <c r="F121" s="20">
        <v>4.3554000000000004</v>
      </c>
      <c r="G121" s="18">
        <v>6968</v>
      </c>
    </row>
    <row r="122" spans="2:7" x14ac:dyDescent="0.25">
      <c r="B122" s="18">
        <v>4</v>
      </c>
      <c r="C122" s="18" t="s">
        <v>11</v>
      </c>
      <c r="D122" s="25" t="s">
        <v>94</v>
      </c>
      <c r="E122" s="19">
        <v>0.13</v>
      </c>
      <c r="F122" s="20">
        <v>10.977578300000001</v>
      </c>
      <c r="G122" s="18">
        <v>11416</v>
      </c>
    </row>
    <row r="123" spans="2:7" x14ac:dyDescent="0.25">
      <c r="B123" s="18">
        <v>5</v>
      </c>
      <c r="C123" s="18" t="s">
        <v>11</v>
      </c>
      <c r="D123" s="25" t="s">
        <v>95</v>
      </c>
      <c r="E123" s="19">
        <v>0.35</v>
      </c>
      <c r="F123" s="20">
        <v>61.286700000000003</v>
      </c>
      <c r="G123" s="18">
        <v>171600</v>
      </c>
    </row>
    <row r="124" spans="2:7" x14ac:dyDescent="0.25">
      <c r="B124" s="18">
        <v>6</v>
      </c>
      <c r="C124" s="18" t="s">
        <v>11</v>
      </c>
      <c r="D124" s="25" t="s">
        <v>96</v>
      </c>
      <c r="E124" s="19">
        <v>0.25</v>
      </c>
      <c r="F124" s="20">
        <v>6.8846430000000005</v>
      </c>
      <c r="G124" s="18">
        <v>13768</v>
      </c>
    </row>
    <row r="125" spans="2:7" x14ac:dyDescent="0.25">
      <c r="B125" s="18">
        <v>7</v>
      </c>
      <c r="C125" s="18" t="s">
        <v>11</v>
      </c>
      <c r="D125" s="25" t="s">
        <v>97</v>
      </c>
      <c r="E125" s="19">
        <v>0.14000000000000001</v>
      </c>
      <c r="F125" s="20">
        <v>3.5641689999999997</v>
      </c>
      <c r="G125" s="18">
        <v>3992</v>
      </c>
    </row>
    <row r="126" spans="2:7" x14ac:dyDescent="0.25">
      <c r="B126" s="18">
        <v>8</v>
      </c>
      <c r="C126" s="18" t="s">
        <v>11</v>
      </c>
      <c r="D126" s="25" t="s">
        <v>98</v>
      </c>
      <c r="E126" s="19">
        <v>0.12</v>
      </c>
      <c r="F126" s="20">
        <v>6.69655194</v>
      </c>
      <c r="G126" s="18">
        <v>6432</v>
      </c>
    </row>
    <row r="127" spans="2:7" x14ac:dyDescent="0.25">
      <c r="B127" s="18">
        <v>9</v>
      </c>
      <c r="C127" s="18" t="s">
        <v>11</v>
      </c>
      <c r="D127" s="25" t="s">
        <v>99</v>
      </c>
      <c r="E127" s="19">
        <v>0.05</v>
      </c>
      <c r="F127" s="20">
        <v>0.23197690000000001</v>
      </c>
      <c r="G127" s="18">
        <v>96</v>
      </c>
    </row>
    <row r="128" spans="2:7" x14ac:dyDescent="0.25">
      <c r="B128" s="18">
        <v>10</v>
      </c>
      <c r="C128" s="18" t="s">
        <v>11</v>
      </c>
      <c r="D128" s="25" t="s">
        <v>100</v>
      </c>
      <c r="E128" s="19">
        <v>0.3</v>
      </c>
      <c r="F128" s="20">
        <v>0.195993</v>
      </c>
      <c r="G128" s="18">
        <v>472</v>
      </c>
    </row>
    <row r="129" spans="2:7" x14ac:dyDescent="0.25">
      <c r="B129" s="22"/>
      <c r="C129" s="22"/>
      <c r="D129" s="22" t="s">
        <v>20</v>
      </c>
      <c r="E129" s="23"/>
      <c r="F129" s="24">
        <f>SUM(F119:F128)</f>
        <v>99.452365040000004</v>
      </c>
      <c r="G129" s="22">
        <f>SUM(G119:G128)</f>
        <v>222800</v>
      </c>
    </row>
    <row r="132" spans="2:7" ht="18.75" x14ac:dyDescent="0.25">
      <c r="D132" s="36" t="s">
        <v>101</v>
      </c>
    </row>
    <row r="133" spans="2:7" ht="149.25" x14ac:dyDescent="0.25">
      <c r="B133" s="14" t="s">
        <v>0</v>
      </c>
      <c r="C133" s="2" t="s">
        <v>1</v>
      </c>
      <c r="D133" s="15" t="s">
        <v>140</v>
      </c>
      <c r="E133" s="16" t="s">
        <v>2</v>
      </c>
      <c r="F133" s="17" t="s">
        <v>19</v>
      </c>
      <c r="G133" s="14" t="s">
        <v>139</v>
      </c>
    </row>
    <row r="134" spans="2:7" x14ac:dyDescent="0.25">
      <c r="B134" s="14"/>
      <c r="C134" s="2"/>
      <c r="D134" s="15"/>
      <c r="E134" s="4" t="s">
        <v>3</v>
      </c>
      <c r="F134" s="5" t="s">
        <v>4</v>
      </c>
      <c r="G134" s="3" t="s">
        <v>5</v>
      </c>
    </row>
    <row r="135" spans="2:7" x14ac:dyDescent="0.25">
      <c r="B135" s="18">
        <v>1</v>
      </c>
      <c r="C135" s="18" t="s">
        <v>11</v>
      </c>
      <c r="D135" s="39" t="s">
        <v>102</v>
      </c>
      <c r="E135" s="19">
        <v>0.03</v>
      </c>
      <c r="F135" s="20">
        <v>0.67716100000000001</v>
      </c>
      <c r="G135" s="18">
        <v>160</v>
      </c>
    </row>
    <row r="136" spans="2:7" x14ac:dyDescent="0.25">
      <c r="B136" s="18">
        <v>2</v>
      </c>
      <c r="C136" s="18" t="s">
        <v>11</v>
      </c>
      <c r="D136" s="39" t="s">
        <v>103</v>
      </c>
      <c r="E136" s="19">
        <v>0.05</v>
      </c>
      <c r="F136" s="20">
        <v>2.1828850000000002</v>
      </c>
      <c r="G136" s="18">
        <v>872</v>
      </c>
    </row>
    <row r="137" spans="2:7" x14ac:dyDescent="0.25">
      <c r="B137" s="18">
        <v>3</v>
      </c>
      <c r="C137" s="18" t="s">
        <v>11</v>
      </c>
      <c r="D137" s="39" t="s">
        <v>104</v>
      </c>
      <c r="E137" s="19">
        <v>0.7</v>
      </c>
      <c r="F137" s="20">
        <v>6.9458260000000003</v>
      </c>
      <c r="G137" s="18">
        <v>38896</v>
      </c>
    </row>
    <row r="138" spans="2:7" x14ac:dyDescent="0.25">
      <c r="B138" s="18">
        <v>4</v>
      </c>
      <c r="C138" s="18" t="s">
        <v>11</v>
      </c>
      <c r="D138" s="39" t="s">
        <v>105</v>
      </c>
      <c r="E138" s="19">
        <v>0.13</v>
      </c>
      <c r="F138" s="20">
        <v>12.018829999999999</v>
      </c>
      <c r="G138" s="18">
        <v>12496</v>
      </c>
    </row>
    <row r="139" spans="2:7" x14ac:dyDescent="0.25">
      <c r="B139" s="18">
        <v>5</v>
      </c>
      <c r="C139" s="18" t="s">
        <v>11</v>
      </c>
      <c r="D139" s="39" t="s">
        <v>106</v>
      </c>
      <c r="E139" s="19">
        <v>0.09</v>
      </c>
      <c r="F139" s="20">
        <v>7.861497</v>
      </c>
      <c r="G139" s="18">
        <v>5664</v>
      </c>
    </row>
    <row r="140" spans="2:7" x14ac:dyDescent="0.25">
      <c r="B140" s="18">
        <v>6</v>
      </c>
      <c r="C140" s="18" t="s">
        <v>11</v>
      </c>
      <c r="D140" s="39" t="s">
        <v>107</v>
      </c>
      <c r="E140" s="19">
        <v>0.3</v>
      </c>
      <c r="F140" s="20">
        <v>1.1749210000000001</v>
      </c>
      <c r="G140" s="18">
        <v>2816</v>
      </c>
    </row>
    <row r="141" spans="2:7" x14ac:dyDescent="0.25">
      <c r="B141" s="18">
        <v>7</v>
      </c>
      <c r="C141" s="18" t="s">
        <v>11</v>
      </c>
      <c r="D141" s="39" t="s">
        <v>108</v>
      </c>
      <c r="E141" s="19">
        <v>0.16</v>
      </c>
      <c r="F141" s="20">
        <v>10.966275</v>
      </c>
      <c r="G141" s="18">
        <v>14040</v>
      </c>
    </row>
    <row r="142" spans="2:7" x14ac:dyDescent="0.25">
      <c r="B142" s="18">
        <v>8</v>
      </c>
      <c r="C142" s="18" t="s">
        <v>11</v>
      </c>
      <c r="D142" s="39" t="s">
        <v>109</v>
      </c>
      <c r="E142" s="19">
        <v>0.23</v>
      </c>
      <c r="F142" s="20">
        <v>22.718596000000002</v>
      </c>
      <c r="G142" s="18">
        <v>41800</v>
      </c>
    </row>
    <row r="143" spans="2:7" x14ac:dyDescent="0.25">
      <c r="B143" s="18">
        <v>9</v>
      </c>
      <c r="C143" s="18" t="s">
        <v>11</v>
      </c>
      <c r="D143" s="39" t="s">
        <v>110</v>
      </c>
      <c r="E143" s="19">
        <v>0.27</v>
      </c>
      <c r="F143" s="20">
        <v>23.286871999999999</v>
      </c>
      <c r="G143" s="18">
        <v>50296</v>
      </c>
    </row>
    <row r="144" spans="2:7" x14ac:dyDescent="0.25">
      <c r="B144" s="22"/>
      <c r="C144" s="22"/>
      <c r="D144" s="22" t="s">
        <v>20</v>
      </c>
      <c r="E144" s="23"/>
      <c r="F144" s="24">
        <f>SUM(F135:F143)</f>
        <v>87.832863000000003</v>
      </c>
      <c r="G144" s="22">
        <f>SUM(G135:G143)</f>
        <v>167040</v>
      </c>
    </row>
    <row r="147" spans="2:7" ht="18.75" x14ac:dyDescent="0.25">
      <c r="D147" s="36" t="s">
        <v>111</v>
      </c>
    </row>
    <row r="148" spans="2:7" ht="149.25" x14ac:dyDescent="0.25">
      <c r="B148" s="14" t="s">
        <v>0</v>
      </c>
      <c r="C148" s="2" t="s">
        <v>1</v>
      </c>
      <c r="D148" s="15" t="s">
        <v>140</v>
      </c>
      <c r="E148" s="16" t="s">
        <v>2</v>
      </c>
      <c r="F148" s="17" t="s">
        <v>19</v>
      </c>
      <c r="G148" s="14" t="s">
        <v>139</v>
      </c>
    </row>
    <row r="149" spans="2:7" x14ac:dyDescent="0.25">
      <c r="B149" s="14"/>
      <c r="C149" s="2"/>
      <c r="D149" s="15"/>
      <c r="E149" s="4" t="s">
        <v>3</v>
      </c>
      <c r="F149" s="5" t="s">
        <v>4</v>
      </c>
      <c r="G149" s="3" t="s">
        <v>5</v>
      </c>
    </row>
    <row r="150" spans="2:7" x14ac:dyDescent="0.25">
      <c r="B150" s="43">
        <v>1</v>
      </c>
      <c r="C150" s="43" t="s">
        <v>12</v>
      </c>
      <c r="D150" s="47" t="s">
        <v>13</v>
      </c>
      <c r="E150" s="19">
        <v>0.13900000000000001</v>
      </c>
      <c r="F150" s="20">
        <v>108.587</v>
      </c>
      <c r="G150" s="18">
        <v>120752</v>
      </c>
    </row>
    <row r="151" spans="2:7" x14ac:dyDescent="0.25">
      <c r="B151" s="43">
        <v>2</v>
      </c>
      <c r="C151" s="43" t="s">
        <v>12</v>
      </c>
      <c r="D151" s="47" t="s">
        <v>14</v>
      </c>
      <c r="E151" s="19">
        <v>0.25800000000000001</v>
      </c>
      <c r="F151" s="20">
        <v>88.03</v>
      </c>
      <c r="G151" s="18">
        <v>181696</v>
      </c>
    </row>
    <row r="152" spans="2:7" x14ac:dyDescent="0.25">
      <c r="B152" s="22"/>
      <c r="C152" s="22"/>
      <c r="D152" s="22" t="s">
        <v>20</v>
      </c>
      <c r="E152" s="23"/>
      <c r="F152" s="24">
        <f>SUM(F150:F151)</f>
        <v>196.61700000000002</v>
      </c>
      <c r="G152" s="22">
        <f>SUM(G150:G151)</f>
        <v>302448</v>
      </c>
    </row>
    <row r="155" spans="2:7" ht="18.75" x14ac:dyDescent="0.25">
      <c r="D155" s="36" t="s">
        <v>112</v>
      </c>
    </row>
    <row r="156" spans="2:7" ht="149.25" x14ac:dyDescent="0.25">
      <c r="B156" s="14" t="s">
        <v>0</v>
      </c>
      <c r="C156" s="2" t="s">
        <v>1</v>
      </c>
      <c r="D156" s="15" t="s">
        <v>140</v>
      </c>
      <c r="E156" s="16" t="s">
        <v>2</v>
      </c>
      <c r="F156" s="17" t="s">
        <v>19</v>
      </c>
      <c r="G156" s="14" t="s">
        <v>139</v>
      </c>
    </row>
    <row r="157" spans="2:7" x14ac:dyDescent="0.25">
      <c r="B157" s="14"/>
      <c r="C157" s="2"/>
      <c r="D157" s="15"/>
      <c r="E157" s="4" t="s">
        <v>3</v>
      </c>
      <c r="F157" s="5" t="s">
        <v>4</v>
      </c>
      <c r="G157" s="3" t="s">
        <v>5</v>
      </c>
    </row>
    <row r="158" spans="2:7" x14ac:dyDescent="0.25">
      <c r="B158" s="18">
        <v>1</v>
      </c>
      <c r="C158" s="18" t="s">
        <v>15</v>
      </c>
      <c r="D158" s="25" t="s">
        <v>113</v>
      </c>
      <c r="E158" s="19">
        <v>5.2000000000000005E-2</v>
      </c>
      <c r="F158" s="20">
        <v>59.5</v>
      </c>
      <c r="G158" s="48">
        <v>27536.6</v>
      </c>
    </row>
    <row r="159" spans="2:7" x14ac:dyDescent="0.25">
      <c r="B159" s="18">
        <v>2</v>
      </c>
      <c r="C159" s="18" t="s">
        <v>15</v>
      </c>
      <c r="D159" s="25" t="s">
        <v>114</v>
      </c>
      <c r="E159" s="19">
        <v>0.06</v>
      </c>
      <c r="F159" s="20">
        <v>57.348999999999997</v>
      </c>
      <c r="G159" s="48">
        <v>30624.899999999998</v>
      </c>
    </row>
    <row r="160" spans="2:7" x14ac:dyDescent="0.25">
      <c r="B160" s="18">
        <v>3</v>
      </c>
      <c r="C160" s="18" t="s">
        <v>15</v>
      </c>
      <c r="D160" s="25" t="s">
        <v>115</v>
      </c>
      <c r="E160" s="19">
        <v>5.9000000000000004E-2</v>
      </c>
      <c r="F160" s="20">
        <v>47.4</v>
      </c>
      <c r="G160" s="48">
        <v>24893.300000000003</v>
      </c>
    </row>
    <row r="161" spans="2:7" x14ac:dyDescent="0.25">
      <c r="B161" s="18">
        <v>4</v>
      </c>
      <c r="C161" s="18" t="s">
        <v>15</v>
      </c>
      <c r="D161" s="25" t="s">
        <v>116</v>
      </c>
      <c r="E161" s="19">
        <v>6.8281044780315783E-2</v>
      </c>
      <c r="F161" s="20">
        <v>2.1727099999999999</v>
      </c>
      <c r="G161" s="48">
        <v>1317.1999999999998</v>
      </c>
    </row>
    <row r="162" spans="2:7" x14ac:dyDescent="0.25">
      <c r="B162" s="22"/>
      <c r="C162" s="22"/>
      <c r="D162" s="22" t="s">
        <v>20</v>
      </c>
      <c r="E162" s="23"/>
      <c r="F162" s="24">
        <f>SUM(F158:F161)</f>
        <v>166.42170999999999</v>
      </c>
      <c r="G162" s="49">
        <f>SUM(G158:G161)</f>
        <v>84372</v>
      </c>
    </row>
    <row r="165" spans="2:7" ht="18.75" x14ac:dyDescent="0.25">
      <c r="D165" s="36" t="s">
        <v>119</v>
      </c>
    </row>
    <row r="166" spans="2:7" ht="149.25" x14ac:dyDescent="0.25">
      <c r="B166" s="14" t="s">
        <v>0</v>
      </c>
      <c r="C166" s="2" t="s">
        <v>1</v>
      </c>
      <c r="D166" s="15" t="s">
        <v>140</v>
      </c>
      <c r="E166" s="16" t="s">
        <v>2</v>
      </c>
      <c r="F166" s="17" t="s">
        <v>19</v>
      </c>
      <c r="G166" s="14" t="s">
        <v>139</v>
      </c>
    </row>
    <row r="167" spans="2:7" x14ac:dyDescent="0.25">
      <c r="B167" s="14"/>
      <c r="C167" s="2"/>
      <c r="D167" s="15"/>
      <c r="E167" s="4" t="s">
        <v>3</v>
      </c>
      <c r="F167" s="5" t="s">
        <v>4</v>
      </c>
      <c r="G167" s="3" t="s">
        <v>5</v>
      </c>
    </row>
    <row r="168" spans="2:7" x14ac:dyDescent="0.25">
      <c r="B168" s="18">
        <v>1</v>
      </c>
      <c r="C168" s="18" t="s">
        <v>15</v>
      </c>
      <c r="D168" s="18" t="s">
        <v>117</v>
      </c>
      <c r="E168" s="19">
        <v>4.2000000000000003E-2</v>
      </c>
      <c r="F168" s="21">
        <v>102.96899999999999</v>
      </c>
      <c r="G168" s="18">
        <v>34600</v>
      </c>
    </row>
    <row r="169" spans="2:7" x14ac:dyDescent="0.25">
      <c r="B169" s="18">
        <v>2</v>
      </c>
      <c r="C169" s="18" t="s">
        <v>15</v>
      </c>
      <c r="D169" s="18" t="s">
        <v>118</v>
      </c>
      <c r="E169" s="19">
        <v>7.7499999999999999E-2</v>
      </c>
      <c r="F169" s="21">
        <v>40.209000000000003</v>
      </c>
      <c r="G169" s="18">
        <v>27732</v>
      </c>
    </row>
    <row r="170" spans="2:7" x14ac:dyDescent="0.25">
      <c r="B170" s="22"/>
      <c r="C170" s="22"/>
      <c r="D170" s="22" t="s">
        <v>20</v>
      </c>
      <c r="E170" s="23"/>
      <c r="F170" s="24">
        <f>SUM(F168:F169)</f>
        <v>143.178</v>
      </c>
      <c r="G170" s="22">
        <f>SUM(G168:G169)</f>
        <v>62332</v>
      </c>
    </row>
    <row r="173" spans="2:7" ht="18.75" x14ac:dyDescent="0.25">
      <c r="D173" s="36" t="s">
        <v>120</v>
      </c>
    </row>
    <row r="174" spans="2:7" ht="149.25" x14ac:dyDescent="0.25">
      <c r="B174" s="14" t="s">
        <v>0</v>
      </c>
      <c r="C174" s="2" t="s">
        <v>1</v>
      </c>
      <c r="D174" s="15" t="s">
        <v>140</v>
      </c>
      <c r="E174" s="16" t="s">
        <v>2</v>
      </c>
      <c r="F174" s="17" t="s">
        <v>19</v>
      </c>
      <c r="G174" s="14" t="s">
        <v>139</v>
      </c>
    </row>
    <row r="175" spans="2:7" x14ac:dyDescent="0.25">
      <c r="B175" s="14"/>
      <c r="C175" s="2"/>
      <c r="D175" s="15"/>
      <c r="E175" s="4" t="s">
        <v>3</v>
      </c>
      <c r="F175" s="5" t="s">
        <v>4</v>
      </c>
      <c r="G175" s="3" t="s">
        <v>5</v>
      </c>
    </row>
    <row r="176" spans="2:7" x14ac:dyDescent="0.25">
      <c r="B176" s="18">
        <v>1</v>
      </c>
      <c r="C176" s="18" t="s">
        <v>15</v>
      </c>
      <c r="D176" s="25" t="s">
        <v>121</v>
      </c>
      <c r="E176" s="7">
        <v>3.2500000000000001E-2</v>
      </c>
      <c r="F176" s="21">
        <v>45</v>
      </c>
      <c r="G176" s="48">
        <v>13020.7</v>
      </c>
    </row>
    <row r="177" spans="2:7" x14ac:dyDescent="0.25">
      <c r="B177" s="18">
        <v>2</v>
      </c>
      <c r="C177" s="18" t="s">
        <v>15</v>
      </c>
      <c r="D177" s="25" t="s">
        <v>122</v>
      </c>
      <c r="E177" s="7">
        <v>1.3899999999999999E-2</v>
      </c>
      <c r="F177" s="21">
        <v>42</v>
      </c>
      <c r="G177" s="48">
        <v>5198</v>
      </c>
    </row>
    <row r="178" spans="2:7" x14ac:dyDescent="0.25">
      <c r="B178" s="18">
        <v>3</v>
      </c>
      <c r="C178" s="18" t="s">
        <v>15</v>
      </c>
      <c r="D178" s="25" t="s">
        <v>123</v>
      </c>
      <c r="E178" s="7">
        <v>4.6100000000000002E-2</v>
      </c>
      <c r="F178" s="21">
        <v>38</v>
      </c>
      <c r="G178" s="48">
        <v>15593</v>
      </c>
    </row>
    <row r="179" spans="2:7" x14ac:dyDescent="0.25">
      <c r="B179" s="18">
        <v>4</v>
      </c>
      <c r="C179" s="18" t="s">
        <v>15</v>
      </c>
      <c r="D179" s="25" t="s">
        <v>124</v>
      </c>
      <c r="E179" s="7">
        <v>0.11359999999999999</v>
      </c>
      <c r="F179" s="21">
        <v>11</v>
      </c>
      <c r="G179" s="48">
        <v>11125</v>
      </c>
    </row>
    <row r="180" spans="2:7" x14ac:dyDescent="0.25">
      <c r="B180" s="18">
        <v>5</v>
      </c>
      <c r="C180" s="43" t="s">
        <v>15</v>
      </c>
      <c r="D180" s="46" t="s">
        <v>16</v>
      </c>
      <c r="E180" s="19">
        <v>0.04</v>
      </c>
      <c r="F180" s="20">
        <v>34.700000000000003</v>
      </c>
      <c r="G180" s="48">
        <v>12353.199999999999</v>
      </c>
    </row>
    <row r="181" spans="2:7" x14ac:dyDescent="0.25">
      <c r="B181" s="22"/>
      <c r="C181" s="22"/>
      <c r="D181" s="22" t="s">
        <v>20</v>
      </c>
      <c r="E181" s="23"/>
      <c r="F181" s="24">
        <f>SUM(F176:F180)</f>
        <v>170.7</v>
      </c>
      <c r="G181" s="49">
        <f>SUM(G176:G180)</f>
        <v>57289.899999999994</v>
      </c>
    </row>
    <row r="184" spans="2:7" ht="18.75" x14ac:dyDescent="0.25">
      <c r="D184" s="36" t="s">
        <v>128</v>
      </c>
    </row>
    <row r="185" spans="2:7" ht="149.25" x14ac:dyDescent="0.25">
      <c r="B185" s="14" t="s">
        <v>0</v>
      </c>
      <c r="C185" s="2" t="s">
        <v>1</v>
      </c>
      <c r="D185" s="15" t="s">
        <v>140</v>
      </c>
      <c r="E185" s="16" t="s">
        <v>2</v>
      </c>
      <c r="F185" s="17" t="s">
        <v>19</v>
      </c>
      <c r="G185" s="14" t="s">
        <v>139</v>
      </c>
    </row>
    <row r="186" spans="2:7" x14ac:dyDescent="0.25">
      <c r="B186" s="14"/>
      <c r="C186" s="2"/>
      <c r="D186" s="15"/>
      <c r="E186" s="4" t="s">
        <v>3</v>
      </c>
      <c r="F186" s="5" t="s">
        <v>4</v>
      </c>
      <c r="G186" s="3" t="s">
        <v>5</v>
      </c>
    </row>
    <row r="187" spans="2:7" x14ac:dyDescent="0.25">
      <c r="B187" s="18">
        <v>1</v>
      </c>
      <c r="C187" s="18" t="s">
        <v>15</v>
      </c>
      <c r="D187" s="25" t="s">
        <v>125</v>
      </c>
      <c r="E187" s="7">
        <v>4.6500000000000007E-2</v>
      </c>
      <c r="F187" s="21">
        <v>57.4</v>
      </c>
      <c r="G187" s="8">
        <v>23754.1</v>
      </c>
    </row>
    <row r="188" spans="2:7" x14ac:dyDescent="0.25">
      <c r="B188" s="18">
        <v>2</v>
      </c>
      <c r="C188" s="18" t="s">
        <v>15</v>
      </c>
      <c r="D188" s="25" t="s">
        <v>126</v>
      </c>
      <c r="E188" s="7">
        <v>2.4199999999999999E-2</v>
      </c>
      <c r="F188" s="21">
        <v>49.4</v>
      </c>
      <c r="G188" s="8">
        <v>9560</v>
      </c>
    </row>
    <row r="189" spans="2:7" x14ac:dyDescent="0.25">
      <c r="B189" s="18">
        <v>3</v>
      </c>
      <c r="C189" s="18" t="s">
        <v>15</v>
      </c>
      <c r="D189" s="25" t="s">
        <v>127</v>
      </c>
      <c r="E189" s="7">
        <v>0.15490000000000001</v>
      </c>
      <c r="F189" s="21">
        <v>59.3</v>
      </c>
      <c r="G189" s="8">
        <v>81755.399999999994</v>
      </c>
    </row>
    <row r="190" spans="2:7" x14ac:dyDescent="0.25">
      <c r="B190" s="22"/>
      <c r="C190" s="22"/>
      <c r="D190" s="22" t="s">
        <v>20</v>
      </c>
      <c r="E190" s="50"/>
      <c r="F190" s="51">
        <f>SUM(F187:F189)</f>
        <v>166.1</v>
      </c>
      <c r="G190" s="52">
        <f>SUM(G187:G189)</f>
        <v>115069.5</v>
      </c>
    </row>
    <row r="193" spans="2:22" ht="18.75" x14ac:dyDescent="0.25">
      <c r="D193" s="36" t="s">
        <v>134</v>
      </c>
    </row>
    <row r="194" spans="2:22" ht="149.25" x14ac:dyDescent="0.25">
      <c r="B194" s="14" t="s">
        <v>0</v>
      </c>
      <c r="C194" s="2" t="s">
        <v>1</v>
      </c>
      <c r="D194" s="15" t="s">
        <v>140</v>
      </c>
      <c r="E194" s="16" t="s">
        <v>2</v>
      </c>
      <c r="F194" s="17" t="s">
        <v>19</v>
      </c>
      <c r="G194" s="14" t="s">
        <v>139</v>
      </c>
    </row>
    <row r="195" spans="2:22" x14ac:dyDescent="0.25">
      <c r="B195" s="14"/>
      <c r="C195" s="2"/>
      <c r="D195" s="15"/>
      <c r="E195" s="4" t="s">
        <v>3</v>
      </c>
      <c r="F195" s="5" t="s">
        <v>4</v>
      </c>
      <c r="G195" s="3" t="s">
        <v>5</v>
      </c>
    </row>
    <row r="196" spans="2:22" x14ac:dyDescent="0.25">
      <c r="B196" s="18">
        <v>1</v>
      </c>
      <c r="C196" s="18" t="s">
        <v>17</v>
      </c>
      <c r="D196" s="18" t="s">
        <v>129</v>
      </c>
      <c r="E196" s="19">
        <v>3.6662444585181003E-2</v>
      </c>
      <c r="F196" s="20">
        <v>25.6</v>
      </c>
      <c r="G196" s="18">
        <v>7512</v>
      </c>
    </row>
    <row r="197" spans="2:22" x14ac:dyDescent="0.25">
      <c r="B197" s="18">
        <v>2</v>
      </c>
      <c r="C197" s="18" t="s">
        <v>17</v>
      </c>
      <c r="D197" s="18" t="s">
        <v>130</v>
      </c>
      <c r="E197" s="19">
        <v>0.14000000000000001</v>
      </c>
      <c r="F197" s="20">
        <v>40.1</v>
      </c>
      <c r="G197" s="18">
        <v>44912</v>
      </c>
      <c r="V197" s="1" t="s">
        <v>138</v>
      </c>
    </row>
    <row r="198" spans="2:22" x14ac:dyDescent="0.25">
      <c r="B198" s="18">
        <v>3</v>
      </c>
      <c r="C198" s="18" t="s">
        <v>17</v>
      </c>
      <c r="D198" s="18" t="s">
        <v>131</v>
      </c>
      <c r="E198" s="19">
        <v>8.5497835497835004E-2</v>
      </c>
      <c r="F198" s="20">
        <v>16.899999999999999</v>
      </c>
      <c r="G198" s="18">
        <v>11560</v>
      </c>
    </row>
    <row r="199" spans="2:22" x14ac:dyDescent="0.25">
      <c r="B199" s="18">
        <v>4</v>
      </c>
      <c r="C199" s="18" t="s">
        <v>17</v>
      </c>
      <c r="D199" s="18" t="s">
        <v>132</v>
      </c>
      <c r="E199" s="19">
        <v>4.3999999999999997E-2</v>
      </c>
      <c r="F199" s="20">
        <v>46.2</v>
      </c>
      <c r="G199" s="18">
        <v>16264</v>
      </c>
    </row>
    <row r="200" spans="2:22" x14ac:dyDescent="0.25">
      <c r="B200" s="18">
        <v>5</v>
      </c>
      <c r="C200" s="18" t="s">
        <v>17</v>
      </c>
      <c r="D200" s="18" t="s">
        <v>133</v>
      </c>
      <c r="E200" s="19">
        <v>0.1</v>
      </c>
      <c r="F200" s="20">
        <v>85</v>
      </c>
      <c r="G200" s="18">
        <v>68000</v>
      </c>
    </row>
    <row r="201" spans="2:22" x14ac:dyDescent="0.25">
      <c r="B201" s="22"/>
      <c r="C201" s="22"/>
      <c r="D201" s="22" t="s">
        <v>20</v>
      </c>
      <c r="E201" s="23"/>
      <c r="F201" s="24">
        <f>SUM(F196:F200)</f>
        <v>213.8</v>
      </c>
      <c r="G201" s="22">
        <f>SUM(G196:G200)</f>
        <v>148248</v>
      </c>
    </row>
    <row r="204" spans="2:22" ht="18.75" x14ac:dyDescent="0.25">
      <c r="D204" s="36" t="s">
        <v>135</v>
      </c>
    </row>
    <row r="205" spans="2:22" ht="149.25" x14ac:dyDescent="0.25">
      <c r="B205" s="14" t="s">
        <v>0</v>
      </c>
      <c r="C205" s="2" t="s">
        <v>1</v>
      </c>
      <c r="D205" s="15" t="s">
        <v>140</v>
      </c>
      <c r="E205" s="16" t="s">
        <v>2</v>
      </c>
      <c r="F205" s="17" t="s">
        <v>19</v>
      </c>
      <c r="G205" s="14" t="s">
        <v>139</v>
      </c>
    </row>
    <row r="206" spans="2:22" x14ac:dyDescent="0.25">
      <c r="B206" s="14"/>
      <c r="C206" s="2"/>
      <c r="D206" s="15"/>
      <c r="E206" s="4" t="s">
        <v>3</v>
      </c>
      <c r="F206" s="5" t="s">
        <v>4</v>
      </c>
      <c r="G206" s="3" t="s">
        <v>5</v>
      </c>
    </row>
    <row r="207" spans="2:22" x14ac:dyDescent="0.25">
      <c r="B207" s="18">
        <v>1</v>
      </c>
      <c r="C207" s="18" t="s">
        <v>17</v>
      </c>
      <c r="D207" s="25" t="s">
        <v>136</v>
      </c>
      <c r="E207" s="7">
        <v>0.254</v>
      </c>
      <c r="F207" s="21">
        <v>52.3</v>
      </c>
      <c r="G207" s="18">
        <v>106272</v>
      </c>
    </row>
    <row r="208" spans="2:22" x14ac:dyDescent="0.25">
      <c r="B208" s="18">
        <v>2</v>
      </c>
      <c r="C208" s="18" t="s">
        <v>17</v>
      </c>
      <c r="D208" s="25" t="s">
        <v>137</v>
      </c>
      <c r="E208" s="7">
        <v>0.13</v>
      </c>
      <c r="F208" s="21">
        <v>55.9</v>
      </c>
      <c r="G208" s="18">
        <v>58136</v>
      </c>
    </row>
    <row r="209" spans="2:7" x14ac:dyDescent="0.25">
      <c r="B209" s="43">
        <v>3</v>
      </c>
      <c r="C209" s="43" t="s">
        <v>17</v>
      </c>
      <c r="D209" s="46" t="s">
        <v>18</v>
      </c>
      <c r="E209" s="7">
        <v>7.9000000000000001E-2</v>
      </c>
      <c r="F209" s="44">
        <v>38.1</v>
      </c>
      <c r="G209" s="43">
        <v>24136</v>
      </c>
    </row>
    <row r="210" spans="2:7" x14ac:dyDescent="0.25">
      <c r="B210" s="22"/>
      <c r="C210" s="22"/>
      <c r="D210" s="22" t="s">
        <v>20</v>
      </c>
      <c r="E210" s="23"/>
      <c r="F210" s="24">
        <f>SUM(F207:F209)</f>
        <v>146.29999999999998</v>
      </c>
      <c r="G210" s="22">
        <f>SUM(G207:G209)</f>
        <v>188544</v>
      </c>
    </row>
    <row r="211" spans="2:7" x14ac:dyDescent="0.25">
      <c r="E211" s="53"/>
      <c r="F211" s="54"/>
    </row>
  </sheetData>
  <conditionalFormatting sqref="D73">
    <cfRule type="duplicateValues" dxfId="0" priority="1"/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47E29E04A5812040BEB20DD03591C18F" ma:contentTypeVersion="0" ma:contentTypeDescription="SWPP2 Dokument bazowy" ma:contentTypeScope="" ma:versionID="ac256bb7e43b1235d6c9e0159efc70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1 do OPZ 17 zadań.xlsx</dmsv2BaseFileName>
    <dmsv2BaseDisplayName xmlns="http://schemas.microsoft.com/sharepoint/v3">Zał. 1 do OPZ 17 zadań</dmsv2BaseDisplayName>
    <dmsv2SWPP2ObjectNumber xmlns="http://schemas.microsoft.com/sharepoint/v3" xsi:nil="true"/>
    <dmsv2SWPP2SumMD5 xmlns="http://schemas.microsoft.com/sharepoint/v3">1f2a32e22593bd0a574ea6081f248704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703882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24178315</dmsv2BaseClientSystemDocumentID>
    <dmsv2BaseModifiedByID xmlns="http://schemas.microsoft.com/sharepoint/v3">11921833</dmsv2BaseModifiedByID>
    <dmsv2BaseCreatedByID xmlns="http://schemas.microsoft.com/sharepoint/v3">11921833</dmsv2BaseCreatedByID>
    <dmsv2SWPP2ObjectDepartment xmlns="http://schemas.microsoft.com/sharepoint/v3">00000001000700050000000900050000</dmsv2SWPP2ObjectDepartment>
    <dmsv2SWPP2ObjectName xmlns="http://schemas.microsoft.com/sharepoint/v3">Wniosek</dmsv2SWPP2ObjectName>
    <_dlc_DocId xmlns="a19cb1c7-c5c7-46d4-85ae-d83685407bba">JEUP5JKVCYQC-1398355148-5878</_dlc_DocId>
    <_dlc_DocIdUrl xmlns="a19cb1c7-c5c7-46d4-85ae-d83685407bba">
      <Url>https://swpp2.dms.gkpge.pl/sites/41/_layouts/15/DocIdRedir.aspx?ID=JEUP5JKVCYQC-1398355148-5878</Url>
      <Description>JEUP5JKVCYQC-1398355148-5878</Description>
    </_dlc_DocIdUrl>
  </documentManagement>
</p:properties>
</file>

<file path=customXml/itemProps1.xml><?xml version="1.0" encoding="utf-8"?>
<ds:datastoreItem xmlns:ds="http://schemas.openxmlformats.org/officeDocument/2006/customXml" ds:itemID="{58C73847-0379-469B-8262-37E2F3C0C4E0}"/>
</file>

<file path=customXml/itemProps2.xml><?xml version="1.0" encoding="utf-8"?>
<ds:datastoreItem xmlns:ds="http://schemas.openxmlformats.org/officeDocument/2006/customXml" ds:itemID="{E4AC3C9C-4DE6-44BF-A961-9B7549F783B6}"/>
</file>

<file path=customXml/itemProps3.xml><?xml version="1.0" encoding="utf-8"?>
<ds:datastoreItem xmlns:ds="http://schemas.openxmlformats.org/officeDocument/2006/customXml" ds:itemID="{6EC67C4C-4931-48DF-83C6-A03D2B95F159}"/>
</file>

<file path=customXml/itemProps4.xml><?xml version="1.0" encoding="utf-8"?>
<ds:datastoreItem xmlns:ds="http://schemas.openxmlformats.org/officeDocument/2006/customXml" ds:itemID="{F87045A7-C79C-46AD-ADD1-A1379D8B879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Doraczyńska Anna [PGE Dystr. O.Warszawa]</dc:creator>
  <cp:lastModifiedBy>Doraczyńska Anna [PGE Dystr. O.Warszawa]</cp:lastModifiedBy>
  <cp:lastPrinted>2026-01-23T09:59:20Z</cp:lastPrinted>
  <dcterms:created xsi:type="dcterms:W3CDTF">2025-03-03T09:11:47Z</dcterms:created>
  <dcterms:modified xsi:type="dcterms:W3CDTF">2026-01-23T10:01:10Z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0x010189100047E29E04A5812040BEB20DD03591C18F</vt:lpwstr>
  </property>
  <property fmtid="{D5CDD505-2E9C-101B-9397-08002B2CF9AE}" pid="3" name="_dlc_DocIdItemGuid">
    <vt:lpwstr>6578a6e7-2a06-42df-868b-06419af89927</vt:lpwstr>
  </property>
</Properties>
</file>